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/>
  <xr:revisionPtr revIDLastSave="0" documentId="13_ncr:1_{F496E91B-BEF7-47AC-BB2C-9F003A54AD9F}" xr6:coauthVersionLast="36" xr6:coauthVersionMax="36" xr10:uidLastSave="{00000000-0000-0000-0000-000000000000}"/>
  <workbookProtection workbookAlgorithmName="SHA-512" workbookHashValue="x1kqwDr+LN7rcJ7UtxL61huz+U58xF3FHw/vG6QJy8utoMcWYReMmXY/YGhsdxkidr68dM5aMaxuGgIX4m75Nw==" workbookSaltValue="mg7FWcjp1dVs5uZb5WHQkQ==" workbookSpinCount="100000" lockStructure="1"/>
  <bookViews>
    <workbookView showSheetTabs="0" xWindow="0" yWindow="0" windowWidth="23040" windowHeight="8484" xr2:uid="{00000000-000D-0000-FFFF-FFFF00000000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</sheets>
  <definedNames>
    <definedName name="_xlnm.Print_Area" localSheetId="0">Tabelle1!$A$2:$J$143</definedName>
  </definedNames>
  <calcPr calcId="191029"/>
</workbook>
</file>

<file path=xl/calcChain.xml><?xml version="1.0" encoding="utf-8"?>
<calcChain xmlns="http://schemas.openxmlformats.org/spreadsheetml/2006/main">
  <c r="I104" i="1" l="1"/>
  <c r="I42" i="1" l="1"/>
  <c r="D126" i="1"/>
  <c r="D68" i="1"/>
  <c r="I121" i="1"/>
  <c r="I118" i="1"/>
  <c r="D112" i="1"/>
  <c r="I68" i="1"/>
  <c r="D26" i="1"/>
  <c r="D27" i="1"/>
  <c r="D29" i="1"/>
  <c r="D30" i="1"/>
  <c r="D34" i="1"/>
  <c r="D37" i="1"/>
  <c r="D41" i="1"/>
  <c r="D45" i="1"/>
  <c r="D47" i="1"/>
  <c r="D51" i="1"/>
  <c r="D50" i="1"/>
  <c r="D52" i="1"/>
  <c r="D53" i="1"/>
  <c r="D54" i="1"/>
  <c r="D55" i="1"/>
  <c r="D58" i="1"/>
  <c r="D59" i="1"/>
  <c r="D60" i="1"/>
  <c r="D63" i="1"/>
  <c r="D66" i="1"/>
  <c r="D24" i="1"/>
  <c r="D25" i="1"/>
  <c r="D28" i="1"/>
  <c r="D31" i="1"/>
  <c r="D32" i="1"/>
  <c r="D33" i="1"/>
  <c r="D35" i="1"/>
  <c r="D36" i="1"/>
  <c r="D38" i="1"/>
  <c r="D39" i="1"/>
  <c r="D40" i="1"/>
  <c r="D42" i="1"/>
  <c r="D43" i="1"/>
  <c r="D44" i="1"/>
  <c r="D46" i="1"/>
  <c r="D48" i="1"/>
  <c r="D49" i="1"/>
  <c r="D56" i="1"/>
  <c r="D57" i="1"/>
  <c r="D61" i="1"/>
  <c r="D62" i="1"/>
  <c r="D64" i="1"/>
  <c r="D65" i="1"/>
  <c r="D67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7" i="1"/>
  <c r="D128" i="1"/>
  <c r="D129" i="1"/>
  <c r="D78" i="1"/>
  <c r="D69" i="1"/>
  <c r="I69" i="1"/>
  <c r="I119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20" i="1"/>
  <c r="I122" i="1"/>
  <c r="I123" i="1"/>
  <c r="I124" i="1"/>
  <c r="I125" i="1"/>
  <c r="I126" i="1"/>
  <c r="I127" i="1"/>
  <c r="I128" i="1"/>
  <c r="I129" i="1"/>
  <c r="D70" i="1" l="1"/>
  <c r="I23" i="1" s="1"/>
  <c r="I70" i="1" s="1"/>
  <c r="D77" i="1" s="1"/>
  <c r="D130" i="1" s="1"/>
  <c r="I77" i="1" s="1"/>
  <c r="I130" i="1" s="1"/>
  <c r="I132" i="1" s="1"/>
  <c r="H134" i="1" s="1"/>
</calcChain>
</file>

<file path=xl/sharedStrings.xml><?xml version="1.0" encoding="utf-8"?>
<sst xmlns="http://schemas.openxmlformats.org/spreadsheetml/2006/main" count="256" uniqueCount="171">
  <si>
    <t>Möbelspediteur</t>
  </si>
  <si>
    <t>Absender</t>
  </si>
  <si>
    <t>Beladestelle</t>
  </si>
  <si>
    <t>(Bisheriger Wohnort)</t>
  </si>
  <si>
    <t>Entladestelle</t>
  </si>
  <si>
    <t>Diese Liste ist Anlage zum Umzugsvertrag</t>
  </si>
  <si>
    <t>(Neuer Wohnort)</t>
  </si>
  <si>
    <t xml:space="preserve">und besteht aus        </t>
  </si>
  <si>
    <t>Blatt.</t>
  </si>
  <si>
    <t xml:space="preserve"> Umzugsgutliste</t>
  </si>
  <si>
    <t xml:space="preserve"> </t>
  </si>
  <si>
    <t>Stück</t>
  </si>
  <si>
    <t>Gegenstand</t>
  </si>
  <si>
    <t>RE</t>
  </si>
  <si>
    <t>Ges. RE</t>
  </si>
  <si>
    <t>WOHNZIMMER</t>
  </si>
  <si>
    <t>ÜBERTRAG</t>
  </si>
  <si>
    <t>SCHLAFZIMMER</t>
  </si>
  <si>
    <t>Bett: Doppelbett, komplett</t>
  </si>
  <si>
    <t>Bilder, bis 0,8 m</t>
  </si>
  <si>
    <t>Bett: Einzelbett, komplett</t>
  </si>
  <si>
    <t>Bilder, über 0,8 m</t>
  </si>
  <si>
    <t>Bett: Franz. Bett, komplett</t>
  </si>
  <si>
    <t>Brücke</t>
  </si>
  <si>
    <t>Bettumbau</t>
  </si>
  <si>
    <t>Bücherregal, zerlegbar je angef. m</t>
  </si>
  <si>
    <t>Bettzeug, je Betteinheit</t>
  </si>
  <si>
    <t>Buffet, mit Aufsatz</t>
  </si>
  <si>
    <t>Deckenlampe</t>
  </si>
  <si>
    <t>Buffet, ohne Aufsatz</t>
  </si>
  <si>
    <t>Frisierkommode, mit Spiegel</t>
  </si>
  <si>
    <t>Kommode</t>
  </si>
  <si>
    <t>Nachttisch</t>
  </si>
  <si>
    <t>Fernseher</t>
  </si>
  <si>
    <t xml:space="preserve">Schrank, bis 2 Türen, nicht zerlegbar </t>
  </si>
  <si>
    <t>Flügel</t>
  </si>
  <si>
    <t>Schrank, zerlegbar, je angef. m</t>
  </si>
  <si>
    <t>Hausbar</t>
  </si>
  <si>
    <t>Spiegel, über 0,8 m</t>
  </si>
  <si>
    <t>Heimorgel</t>
  </si>
  <si>
    <t>Stuhl, Hocker</t>
  </si>
  <si>
    <t xml:space="preserve">  </t>
  </si>
  <si>
    <t>Klavier</t>
  </si>
  <si>
    <t>Wäschetruhe</t>
  </si>
  <si>
    <t>Lüster</t>
  </si>
  <si>
    <t xml:space="preserve">     </t>
  </si>
  <si>
    <t>Musikschrank / Turm</t>
  </si>
  <si>
    <t>Nähmaschine (Schrank)</t>
  </si>
  <si>
    <t>Schreibtisch, bis 1,6 m</t>
  </si>
  <si>
    <t>Kleiderbehältnis</t>
  </si>
  <si>
    <t>Schreibtisch, über 1,6 m</t>
  </si>
  <si>
    <t>Umzugskarton, bis 80 l</t>
  </si>
  <si>
    <t>Sekretär</t>
  </si>
  <si>
    <t>Umzugskarton, über 80 l</t>
  </si>
  <si>
    <t>Sessel, mit Armlehnen</t>
  </si>
  <si>
    <t>KÜCHE</t>
  </si>
  <si>
    <t>Sessel, ohne Armlehnen</t>
  </si>
  <si>
    <t>Arbeitsplatte, nicht unterb., je angef. m</t>
  </si>
  <si>
    <t>Sideboard groß</t>
  </si>
  <si>
    <t>Besenschrank</t>
  </si>
  <si>
    <t>Sideboard klein</t>
  </si>
  <si>
    <t>Buffet, mit Aufsätzen</t>
  </si>
  <si>
    <t>Sitzlandschaft (Element), je Sitz</t>
  </si>
  <si>
    <t>Sofa, Couch, Liege je Sitz</t>
  </si>
  <si>
    <t>Eckbank, je Sitz</t>
  </si>
  <si>
    <t>Standuhr</t>
  </si>
  <si>
    <t>Geschirrspülmaschine</t>
  </si>
  <si>
    <t>Stehlampe</t>
  </si>
  <si>
    <t>Herd</t>
  </si>
  <si>
    <t>Stereoanlage</t>
  </si>
  <si>
    <t>Küchenschrank-Oberteil, je Tür</t>
  </si>
  <si>
    <t>Stuhl</t>
  </si>
  <si>
    <t>Küchenschrank-Unterteil, je Tür</t>
  </si>
  <si>
    <t>Stuhl, mit Armlehnen</t>
  </si>
  <si>
    <t>Kühlschrank / Truhe, bis 120 l</t>
  </si>
  <si>
    <t>Teewagen, nicht zerlegbar</t>
  </si>
  <si>
    <t>Kühlschrank / Truhe, über 120 l</t>
  </si>
  <si>
    <t>Teppich</t>
  </si>
  <si>
    <t>Mikrowelle</t>
  </si>
  <si>
    <t>Tisch, bis 0,6 m</t>
  </si>
  <si>
    <t>Tisch, bis 1,0 m</t>
  </si>
  <si>
    <t>Tisch, bis 1,2 m</t>
  </si>
  <si>
    <t>Tisch, über 1,2 m</t>
  </si>
  <si>
    <t>Vitrine (Glasschrank)</t>
  </si>
  <si>
    <t>Videorecorder</t>
  </si>
  <si>
    <t>Wohnz.-Schrank, zerlegb. je angef. m</t>
  </si>
  <si>
    <t>Waschmaschine / Trockner</t>
  </si>
  <si>
    <t xml:space="preserve"> ÜBERTRAG</t>
  </si>
  <si>
    <t>ARBEITSZIMMER</t>
  </si>
  <si>
    <t>Aktenschrank, je angef. m</t>
  </si>
  <si>
    <t>DIELE / BAD</t>
  </si>
  <si>
    <t>Bücherregal, zerlegb. je angef. m</t>
  </si>
  <si>
    <t>Hut- / Kleiderablage</t>
  </si>
  <si>
    <t>Schuhschrank</t>
  </si>
  <si>
    <t>Computer: PC/EDV-Anlage</t>
  </si>
  <si>
    <t>Stuhl / Hocker</t>
  </si>
  <si>
    <t>Schreibmaschine</t>
  </si>
  <si>
    <t>Toilettenschrank</t>
  </si>
  <si>
    <t>Schreibtischstuhl</t>
  </si>
  <si>
    <t>KELLER / SPEICHER / GARTEN</t>
  </si>
  <si>
    <t>Autoreifen</t>
  </si>
  <si>
    <t>Blumenkübel / Kasten</t>
  </si>
  <si>
    <t>Bügelbrett</t>
  </si>
  <si>
    <t>Dreirad / Kinderrad</t>
  </si>
  <si>
    <t>Tischkopierer</t>
  </si>
  <si>
    <t>Fahrrad / Moped</t>
  </si>
  <si>
    <t>Winkelkombination</t>
  </si>
  <si>
    <t>Gartengeräte</t>
  </si>
  <si>
    <t>Kinderwagen</t>
  </si>
  <si>
    <t>Klapptisch / Klappstuhl</t>
  </si>
  <si>
    <t>Koffer</t>
  </si>
  <si>
    <t>Leiter, je angefangene  m</t>
  </si>
  <si>
    <t>KINDERZIMMER / STUDIO</t>
  </si>
  <si>
    <t>Motorrad</t>
  </si>
  <si>
    <t>Anbauwand, bis 38 cm Tiefe, je angef. m</t>
  </si>
  <si>
    <t>Mülltonne</t>
  </si>
  <si>
    <t>Anbauwand, üb. 38 cm Tiefe, je angef. m</t>
  </si>
  <si>
    <t>PKW</t>
  </si>
  <si>
    <t>Rasenmäher, Hand</t>
  </si>
  <si>
    <t>Bett: Etagenbett, komplett</t>
  </si>
  <si>
    <t>Rasenmäher, Motor</t>
  </si>
  <si>
    <t>Bett: Kinderbett, komplett</t>
  </si>
  <si>
    <t>Regal, zerlegbar, je angef. m</t>
  </si>
  <si>
    <t>Schubkarre</t>
  </si>
  <si>
    <t>Ski (Paar mit Stöcken)</t>
  </si>
  <si>
    <t>Sonnenbank</t>
  </si>
  <si>
    <t>Laufgitter</t>
  </si>
  <si>
    <t>Sonnenschirm</t>
  </si>
  <si>
    <t>Staubsauger</t>
  </si>
  <si>
    <t>Schrank, bis 2 Türen, nicht zerlegbar</t>
  </si>
  <si>
    <t>Schreibpult</t>
  </si>
  <si>
    <t>Werkbank,zerlegbar</t>
  </si>
  <si>
    <t>Spielzeugkiste</t>
  </si>
  <si>
    <t>Werkzeugkoffer</t>
  </si>
  <si>
    <t>Werkzeugschrank</t>
  </si>
  <si>
    <t>GESAMT-SUMME</t>
  </si>
  <si>
    <t>Gesamtsumme:</t>
  </si>
  <si>
    <t>m³</t>
  </si>
  <si>
    <t xml:space="preserve">zu berechnen: </t>
  </si>
  <si>
    <t>(Absender)</t>
  </si>
  <si>
    <t>(Möbelspediteur)</t>
  </si>
  <si>
    <t>(Datum)</t>
  </si>
  <si>
    <t>Ergeben sich bis zum Beginn der Beförderung Änderungen, so ist die Liste zu berichtigen. Diese Liste wurde geändert:</t>
  </si>
  <si>
    <t>(Auftraggeber)</t>
  </si>
  <si>
    <t>(Unternehmer des Umzugsverkehrs)</t>
  </si>
  <si>
    <t>Kleiderschrank 2türig</t>
  </si>
  <si>
    <t>Truhe</t>
  </si>
  <si>
    <t>Schreibtischaufsatz</t>
  </si>
  <si>
    <t>Schaukelpferd</t>
  </si>
  <si>
    <t>Garderobe</t>
  </si>
  <si>
    <t>Spiegel</t>
  </si>
  <si>
    <t>gepackte Karton</t>
  </si>
  <si>
    <t>Stühle</t>
  </si>
  <si>
    <t>Diverses ( Keller / Garage)</t>
  </si>
  <si>
    <t>Tischtennisplatte</t>
  </si>
  <si>
    <r>
      <t xml:space="preserve">Bücherregal, </t>
    </r>
    <r>
      <rPr>
        <b/>
        <u/>
        <sz val="8"/>
        <rFont val="Arial"/>
        <family val="2"/>
      </rPr>
      <t>nicht</t>
    </r>
    <r>
      <rPr>
        <sz val="8"/>
        <rFont val="Arial"/>
        <family val="2"/>
      </rPr>
      <t xml:space="preserve"> zerlegb. je m</t>
    </r>
  </si>
  <si>
    <t>Wäschekorb</t>
  </si>
  <si>
    <r>
      <t>Anbauwand b. 38 cm Tiefe</t>
    </r>
    <r>
      <rPr>
        <sz val="7"/>
        <rFont val="Arial"/>
        <family val="2"/>
      </rPr>
      <t xml:space="preserve"> je angef. m</t>
    </r>
  </si>
  <si>
    <r>
      <t>Anbauwand ü. 38 cm Tiefe</t>
    </r>
    <r>
      <rPr>
        <sz val="7"/>
        <rFont val="Arial"/>
        <family val="2"/>
      </rPr>
      <t xml:space="preserve"> je angef. m</t>
    </r>
  </si>
  <si>
    <t>Spedition Cramer KG, Planegger Str 125, 81241 München</t>
  </si>
  <si>
    <t>Etage</t>
  </si>
  <si>
    <t>Bitte geben Sie uns Informationen zu Be- und Entladeadressen</t>
  </si>
  <si>
    <t>Belade</t>
  </si>
  <si>
    <t>Entlade</t>
  </si>
  <si>
    <t>Laufweg in Meter</t>
  </si>
  <si>
    <t>Lift  Ja  /   Nein</t>
  </si>
  <si>
    <t>Aussenlift möglich   Ja   /  Nein</t>
  </si>
  <si>
    <t>Halteverbot   Ja   /  Nein</t>
  </si>
  <si>
    <t>Email: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</si>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</sst>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  <family val="2"/>
    </font>
    <font>
      <b/>
      <sz val="12"/>
      <name val="Arial"/>
    </font>
    <font>
      <b/>
      <sz val="8"/>
      <name val="Arial"/>
    </font>
    <font>
      <sz val="8"/>
      <name val="Arial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7" fillId="0" borderId="0" xfId="0" applyFont="1"/>
    <xf numFmtId="0" fontId="0" fillId="0" borderId="0" xfId="0" applyProtection="1">
      <protection locked="0" hidden="1"/>
    </xf>
    <xf numFmtId="0" fontId="4" fillId="0" borderId="0" xfId="0" applyFont="1" applyProtection="1">
      <protection locked="0" hidden="1"/>
    </xf>
    <xf numFmtId="0" fontId="1" fillId="0" borderId="1" xfId="0" applyFont="1" applyBorder="1" applyAlignment="1" applyProtection="1">
      <alignment horizontal="centerContinuous"/>
      <protection locked="0" hidden="1"/>
    </xf>
    <xf numFmtId="0" fontId="0" fillId="0" borderId="2" xfId="0" applyBorder="1" applyAlignment="1" applyProtection="1">
      <alignment horizontal="centerContinuous"/>
      <protection locked="0" hidden="1"/>
    </xf>
    <xf numFmtId="0" fontId="0" fillId="0" borderId="3" xfId="0" applyBorder="1" applyAlignment="1" applyProtection="1">
      <alignment horizontal="centerContinuous"/>
      <protection locked="0" hidden="1"/>
    </xf>
    <xf numFmtId="0" fontId="2" fillId="0" borderId="4" xfId="0" applyFont="1" applyBorder="1" applyProtection="1">
      <protection locked="0" hidden="1"/>
    </xf>
    <xf numFmtId="0" fontId="0" fillId="0" borderId="4" xfId="0" applyBorder="1" applyProtection="1">
      <protection locked="0" hidden="1"/>
    </xf>
    <xf numFmtId="0" fontId="0" fillId="0" borderId="5" xfId="0" applyBorder="1" applyProtection="1">
      <protection locked="0" hidden="1"/>
    </xf>
    <xf numFmtId="0" fontId="3" fillId="0" borderId="4" xfId="0" applyFont="1" applyBorder="1" applyProtection="1">
      <protection locked="0" hidden="1"/>
    </xf>
    <xf numFmtId="0" fontId="4" fillId="0" borderId="4" xfId="0" applyFont="1" applyBorder="1" applyProtection="1">
      <protection locked="0" hidden="1"/>
    </xf>
    <xf numFmtId="0" fontId="0" fillId="0" borderId="0" xfId="0" applyAlignment="1" applyProtection="1">
      <alignment horizontal="right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2" fillId="0" borderId="0" xfId="0" applyFont="1" applyProtection="1">
      <protection locked="0" hidden="1"/>
    </xf>
    <xf numFmtId="0" fontId="0" fillId="0" borderId="6" xfId="0" applyBorder="1" applyProtection="1"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0" fontId="8" fillId="0" borderId="4" xfId="0" applyFont="1" applyBorder="1" applyProtection="1">
      <protection locked="0" hidden="1"/>
    </xf>
    <xf numFmtId="0" fontId="5" fillId="2" borderId="7" xfId="0" applyFont="1" applyFill="1" applyBorder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6" fillId="2" borderId="4" xfId="0" applyFont="1" applyFill="1" applyBorder="1" applyProtection="1">
      <protection locked="0" hidden="1"/>
    </xf>
    <xf numFmtId="0" fontId="0" fillId="0" borderId="0" xfId="0" applyBorder="1" applyProtection="1">
      <protection locked="0" hidden="1"/>
    </xf>
    <xf numFmtId="0" fontId="9" fillId="0" borderId="0" xfId="0" applyFont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top"/>
      <protection locked="0" hidden="1"/>
    </xf>
    <xf numFmtId="0" fontId="4" fillId="0" borderId="0" xfId="0" applyFont="1" applyBorder="1" applyProtection="1">
      <protection locked="0" hidden="1"/>
    </xf>
    <xf numFmtId="0" fontId="2" fillId="0" borderId="11" xfId="0" applyFont="1" applyBorder="1" applyAlignment="1" applyProtection="1">
      <alignment horizontal="right"/>
      <protection locked="0" hidden="1"/>
    </xf>
    <xf numFmtId="0" fontId="0" fillId="0" borderId="12" xfId="0" applyBorder="1" applyProtection="1">
      <protection locked="0" hidden="1"/>
    </xf>
    <xf numFmtId="0" fontId="4" fillId="0" borderId="6" xfId="0" applyFont="1" applyBorder="1" applyAlignment="1" applyProtection="1">
      <alignment vertical="top"/>
      <protection locked="0" hidden="1"/>
    </xf>
    <xf numFmtId="0" fontId="4" fillId="0" borderId="6" xfId="0" applyFont="1" applyBorder="1" applyProtection="1">
      <protection locked="0" hidden="1"/>
    </xf>
    <xf numFmtId="0" fontId="2" fillId="0" borderId="0" xfId="0" applyFont="1" applyBorder="1" applyProtection="1">
      <protection locked="0" hidden="1"/>
    </xf>
    <xf numFmtId="0" fontId="2" fillId="0" borderId="0" xfId="0" applyFont="1" applyBorder="1" applyAlignment="1" applyProtection="1">
      <alignment horizontal="right"/>
      <protection locked="0" hidden="1"/>
    </xf>
    <xf numFmtId="0" fontId="10" fillId="0" borderId="0" xfId="0" applyFont="1" applyAlignment="1" applyProtection="1">
      <alignment vertical="center"/>
      <protection hidden="1"/>
    </xf>
    <xf numFmtId="2" fontId="2" fillId="0" borderId="0" xfId="0" applyNumberFormat="1" applyFont="1" applyProtection="1">
      <protection locked="0" hidden="1"/>
    </xf>
    <xf numFmtId="0" fontId="2" fillId="0" borderId="4" xfId="0" applyFont="1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0" fillId="0" borderId="11" xfId="0" applyBorder="1" applyAlignment="1" applyProtection="1">
      <alignment horizontal="center"/>
      <protection locked="0" hidden="1"/>
    </xf>
    <xf numFmtId="0" fontId="6" fillId="2" borderId="7" xfId="0" applyFont="1" applyFill="1" applyBorder="1" applyAlignment="1" applyProtection="1">
      <alignment horizontal="center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0" fillId="3" borderId="0" xfId="0" applyFill="1" applyProtection="1">
      <protection locked="0" hidden="1"/>
    </xf>
    <xf numFmtId="0" fontId="13" fillId="0" borderId="0" xfId="0" applyFont="1" applyBorder="1" applyProtection="1">
      <protection locked="0" hidden="1"/>
    </xf>
    <xf numFmtId="0" fontId="0" fillId="0" borderId="0" xfId="0" applyFont="1" applyProtection="1">
      <protection locked="0" hidden="1"/>
    </xf>
    <xf numFmtId="0" fontId="6" fillId="0" borderId="4" xfId="0" applyFont="1" applyBorder="1" applyAlignment="1" applyProtection="1">
      <alignment horizontal="left"/>
    </xf>
    <xf numFmtId="0" fontId="12" fillId="2" borderId="7" xfId="0" applyFont="1" applyFill="1" applyBorder="1" applyProtection="1"/>
    <xf numFmtId="0" fontId="2" fillId="0" borderId="4" xfId="0" applyFont="1" applyBorder="1" applyProtection="1"/>
    <xf numFmtId="0" fontId="6" fillId="2" borderId="4" xfId="0" applyFont="1" applyFill="1" applyBorder="1" applyProtection="1"/>
    <xf numFmtId="0" fontId="0" fillId="0" borderId="4" xfId="0" applyBorder="1" applyProtection="1"/>
    <xf numFmtId="0" fontId="3" fillId="0" borderId="4" xfId="0" applyFont="1" applyBorder="1" applyProtection="1"/>
    <xf numFmtId="0" fontId="4" fillId="0" borderId="4" xfId="0" applyFont="1" applyBorder="1" applyProtection="1"/>
    <xf numFmtId="0" fontId="2" fillId="0" borderId="11" xfId="0" applyFont="1" applyBorder="1" applyAlignment="1" applyProtection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1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26789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131</xdr:row>
      <xdr:rowOff>47625</xdr:rowOff>
    </xdr:from>
    <xdr:to>
      <xdr:col>8</xdr:col>
      <xdr:colOff>156411</xdr:colOff>
      <xdr:row>132</xdr:row>
      <xdr:rowOff>57150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B5232A8A-25F1-4CAB-BB11-E8001FB8BBB2}"/>
            </a:ext>
          </a:extLst>
        </xdr:cNvPr>
        <xdr:cNvSpPr txBox="1">
          <a:spLocks noChangeArrowheads="1"/>
        </xdr:cNvSpPr>
      </xdr:nvSpPr>
      <xdr:spPr bwMode="auto">
        <a:xfrm>
          <a:off x="5619750" y="19516725"/>
          <a:ext cx="1428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0</xdr:col>
      <xdr:colOff>22860</xdr:colOff>
      <xdr:row>135</xdr:row>
      <xdr:rowOff>15240</xdr:rowOff>
    </xdr:from>
    <xdr:to>
      <xdr:col>1</xdr:col>
      <xdr:colOff>1348740</xdr:colOff>
      <xdr:row>135</xdr:row>
      <xdr:rowOff>15240</xdr:rowOff>
    </xdr:to>
    <xdr:sp macro="" textlink="">
      <xdr:nvSpPr>
        <xdr:cNvPr id="1039" name="Line 3">
          <a:extLst>
            <a:ext uri="{FF2B5EF4-FFF2-40B4-BE49-F238E27FC236}">
              <a16:creationId xmlns:a16="http://schemas.microsoft.com/office/drawing/2014/main" id="{1C9D6ED1-7BFF-4E7C-BA61-3DDDDD9A6B0A}"/>
            </a:ext>
          </a:extLst>
        </xdr:cNvPr>
        <xdr:cNvSpPr>
          <a:spLocks noChangeShapeType="1"/>
        </xdr:cNvSpPr>
      </xdr:nvSpPr>
      <xdr:spPr bwMode="auto">
        <a:xfrm>
          <a:off x="22860" y="18478500"/>
          <a:ext cx="1615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1569720</xdr:colOff>
      <xdr:row>135</xdr:row>
      <xdr:rowOff>15240</xdr:rowOff>
    </xdr:from>
    <xdr:to>
      <xdr:col>6</xdr:col>
      <xdr:colOff>1066800</xdr:colOff>
      <xdr:row>135</xdr:row>
      <xdr:rowOff>15240</xdr:rowOff>
    </xdr:to>
    <xdr:sp macro="" textlink="">
      <xdr:nvSpPr>
        <xdr:cNvPr id="1040" name="Line 6">
          <a:extLst>
            <a:ext uri="{FF2B5EF4-FFF2-40B4-BE49-F238E27FC236}">
              <a16:creationId xmlns:a16="http://schemas.microsoft.com/office/drawing/2014/main" id="{7CE32873-B10E-4CB4-A3F3-893FDD8DE342}"/>
            </a:ext>
          </a:extLst>
        </xdr:cNvPr>
        <xdr:cNvSpPr>
          <a:spLocks noChangeShapeType="1"/>
        </xdr:cNvSpPr>
      </xdr:nvSpPr>
      <xdr:spPr bwMode="auto">
        <a:xfrm>
          <a:off x="1859280" y="18478500"/>
          <a:ext cx="2529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1325880</xdr:colOff>
      <xdr:row>135</xdr:row>
      <xdr:rowOff>15240</xdr:rowOff>
    </xdr:from>
    <xdr:to>
      <xdr:col>9</xdr:col>
      <xdr:colOff>449580</xdr:colOff>
      <xdr:row>135</xdr:row>
      <xdr:rowOff>15240</xdr:rowOff>
    </xdr:to>
    <xdr:sp macro="" textlink="">
      <xdr:nvSpPr>
        <xdr:cNvPr id="1041" name="Line 7">
          <a:extLst>
            <a:ext uri="{FF2B5EF4-FFF2-40B4-BE49-F238E27FC236}">
              <a16:creationId xmlns:a16="http://schemas.microsoft.com/office/drawing/2014/main" id="{F7FBF840-0151-4D38-BBF8-489FC1F8BACE}"/>
            </a:ext>
          </a:extLst>
        </xdr:cNvPr>
        <xdr:cNvSpPr>
          <a:spLocks noChangeShapeType="1"/>
        </xdr:cNvSpPr>
      </xdr:nvSpPr>
      <xdr:spPr bwMode="auto">
        <a:xfrm>
          <a:off x="4648200" y="18478500"/>
          <a:ext cx="1493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49530</xdr:colOff>
      <xdr:row>138</xdr:row>
      <xdr:rowOff>47625</xdr:rowOff>
    </xdr:from>
    <xdr:to>
      <xdr:col>8</xdr:col>
      <xdr:colOff>184468</xdr:colOff>
      <xdr:row>140</xdr:row>
      <xdr:rowOff>1905</xdr:rowOff>
    </xdr:to>
    <xdr:sp macro="" textlink="">
      <xdr:nvSpPr>
        <xdr:cNvPr id="1032" name="Text 8">
          <a:extLst>
            <a:ext uri="{FF2B5EF4-FFF2-40B4-BE49-F238E27FC236}">
              <a16:creationId xmlns:a16="http://schemas.microsoft.com/office/drawing/2014/main" id="{00225C31-F036-489B-B9A8-69B800BF013C}"/>
            </a:ext>
          </a:extLst>
        </xdr:cNvPr>
        <xdr:cNvSpPr txBox="1">
          <a:spLocks noChangeArrowheads="1"/>
        </xdr:cNvSpPr>
      </xdr:nvSpPr>
      <xdr:spPr bwMode="auto">
        <a:xfrm>
          <a:off x="5648325" y="20507325"/>
          <a:ext cx="14287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0</xdr:col>
      <xdr:colOff>22860</xdr:colOff>
      <xdr:row>141</xdr:row>
      <xdr:rowOff>15240</xdr:rowOff>
    </xdr:from>
    <xdr:to>
      <xdr:col>1</xdr:col>
      <xdr:colOff>1348740</xdr:colOff>
      <xdr:row>141</xdr:row>
      <xdr:rowOff>15240</xdr:rowOff>
    </xdr:to>
    <xdr:sp macro="" textlink="">
      <xdr:nvSpPr>
        <xdr:cNvPr id="1043" name="Line 9">
          <a:extLst>
            <a:ext uri="{FF2B5EF4-FFF2-40B4-BE49-F238E27FC236}">
              <a16:creationId xmlns:a16="http://schemas.microsoft.com/office/drawing/2014/main" id="{BBC42C7C-2E6F-4343-8D7D-93AEEFD2E92B}"/>
            </a:ext>
          </a:extLst>
        </xdr:cNvPr>
        <xdr:cNvSpPr>
          <a:spLocks noChangeShapeType="1"/>
        </xdr:cNvSpPr>
      </xdr:nvSpPr>
      <xdr:spPr bwMode="auto">
        <a:xfrm>
          <a:off x="22860" y="19110960"/>
          <a:ext cx="1615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1569720</xdr:colOff>
      <xdr:row>141</xdr:row>
      <xdr:rowOff>15240</xdr:rowOff>
    </xdr:from>
    <xdr:to>
      <xdr:col>6</xdr:col>
      <xdr:colOff>1066800</xdr:colOff>
      <xdr:row>141</xdr:row>
      <xdr:rowOff>15240</xdr:rowOff>
    </xdr:to>
    <xdr:sp macro="" textlink="">
      <xdr:nvSpPr>
        <xdr:cNvPr id="1044" name="Line 10">
          <a:extLst>
            <a:ext uri="{FF2B5EF4-FFF2-40B4-BE49-F238E27FC236}">
              <a16:creationId xmlns:a16="http://schemas.microsoft.com/office/drawing/2014/main" id="{0211AA7E-DB15-46EF-81D7-BD16A1892033}"/>
            </a:ext>
          </a:extLst>
        </xdr:cNvPr>
        <xdr:cNvSpPr>
          <a:spLocks noChangeShapeType="1"/>
        </xdr:cNvSpPr>
      </xdr:nvSpPr>
      <xdr:spPr bwMode="auto">
        <a:xfrm>
          <a:off x="1859280" y="19110960"/>
          <a:ext cx="2529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1325880</xdr:colOff>
      <xdr:row>141</xdr:row>
      <xdr:rowOff>15240</xdr:rowOff>
    </xdr:from>
    <xdr:to>
      <xdr:col>9</xdr:col>
      <xdr:colOff>449580</xdr:colOff>
      <xdr:row>141</xdr:row>
      <xdr:rowOff>15240</xdr:rowOff>
    </xdr:to>
    <xdr:sp macro="" textlink="">
      <xdr:nvSpPr>
        <xdr:cNvPr id="1045" name="Line 11">
          <a:extLst>
            <a:ext uri="{FF2B5EF4-FFF2-40B4-BE49-F238E27FC236}">
              <a16:creationId xmlns:a16="http://schemas.microsoft.com/office/drawing/2014/main" id="{E0619986-8453-4DC4-96F5-85FFAEF5C106}"/>
            </a:ext>
          </a:extLst>
        </xdr:cNvPr>
        <xdr:cNvSpPr>
          <a:spLocks noChangeShapeType="1"/>
        </xdr:cNvSpPr>
      </xdr:nvSpPr>
      <xdr:spPr bwMode="auto">
        <a:xfrm>
          <a:off x="4648200" y="19110960"/>
          <a:ext cx="14935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</xdr:colOff>
      <xdr:row>2</xdr:row>
      <xdr:rowOff>78105</xdr:rowOff>
    </xdr:from>
    <xdr:to>
      <xdr:col>3</xdr:col>
      <xdr:colOff>396234</xdr:colOff>
      <xdr:row>6</xdr:row>
      <xdr:rowOff>76200</xdr:rowOff>
    </xdr:to>
    <xdr:sp macro="" textlink="" fLocksText="0">
      <xdr:nvSpPr>
        <xdr:cNvPr id="2" name="Text 12">
          <a:extLst>
            <a:ext uri="{FF2B5EF4-FFF2-40B4-BE49-F238E27FC236}">
              <a16:creationId xmlns:a16="http://schemas.microsoft.com/office/drawing/2014/main" id="{160198C0-E093-423E-A97B-D3E71C767D63}"/>
            </a:ext>
          </a:extLst>
        </xdr:cNvPr>
        <xdr:cNvSpPr txBox="1">
          <a:spLocks noChangeArrowheads="1"/>
        </xdr:cNvSpPr>
      </xdr:nvSpPr>
      <xdr:spPr bwMode="auto">
        <a:xfrm>
          <a:off x="20955" y="337185"/>
          <a:ext cx="2577459" cy="7448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Spedition Cramer KG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Planegger Str 125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81241 München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Telefon 089-356077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Telefax: 089-35663317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info@spedition-cramer.com</a:t>
          </a:r>
          <a:endParaRPr lang="de-DE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 editAs="oneCell">
    <xdr:from>
      <xdr:col>4</xdr:col>
      <xdr:colOff>243840</xdr:colOff>
      <xdr:row>71</xdr:row>
      <xdr:rowOff>22859</xdr:rowOff>
    </xdr:from>
    <xdr:to>
      <xdr:col>9</xdr:col>
      <xdr:colOff>243840</xdr:colOff>
      <xdr:row>74</xdr:row>
      <xdr:rowOff>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9836AC7F-7782-4636-BAC3-B0669F8F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9707879"/>
          <a:ext cx="3223260" cy="594361"/>
        </a:xfrm>
        <a:prstGeom prst="rect">
          <a:avLst/>
        </a:prstGeom>
      </xdr:spPr>
    </xdr:pic>
    <xdr:clientData/>
  </xdr:twoCellAnchor>
  <xdr:twoCellAnchor editAs="oneCell">
    <xdr:from>
      <xdr:col>4</xdr:col>
      <xdr:colOff>281940</xdr:colOff>
      <xdr:row>1</xdr:row>
      <xdr:rowOff>45720</xdr:rowOff>
    </xdr:from>
    <xdr:to>
      <xdr:col>9</xdr:col>
      <xdr:colOff>236220</xdr:colOff>
      <xdr:row>6</xdr:row>
      <xdr:rowOff>15240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CEA1A9A-2352-4C94-921B-DCB75580A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175260"/>
          <a:ext cx="3177540" cy="8458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1</xdr:rowOff>
    </xdr:from>
    <xdr:to>
      <xdr:col>3</xdr:col>
      <xdr:colOff>375279</xdr:colOff>
      <xdr:row>74</xdr:row>
      <xdr:rowOff>0</xdr:rowOff>
    </xdr:to>
    <xdr:sp macro="" textlink="" fLocksText="0">
      <xdr:nvSpPr>
        <xdr:cNvPr id="23" name="Text 12">
          <a:extLst>
            <a:ext uri="{FF2B5EF4-FFF2-40B4-BE49-F238E27FC236}">
              <a16:creationId xmlns:a16="http://schemas.microsoft.com/office/drawing/2014/main" id="{88687D08-06BF-4DDF-902D-DCEF5F85FBED}"/>
            </a:ext>
          </a:extLst>
        </xdr:cNvPr>
        <xdr:cNvSpPr txBox="1">
          <a:spLocks noChangeArrowheads="1"/>
        </xdr:cNvSpPr>
      </xdr:nvSpPr>
      <xdr:spPr bwMode="auto">
        <a:xfrm>
          <a:off x="0" y="9685021"/>
          <a:ext cx="2577459" cy="624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Spedition Cramer KG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Planegger Str 125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81241 München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Telefon 089-356077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Telefax: 089-35663317</a:t>
          </a:r>
        </a:p>
        <a:p>
          <a:pPr algn="just" rtl="0">
            <a:defRPr sz="1000"/>
          </a:pPr>
          <a:r>
            <a:rPr lang="de-DE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info@spedition-cramer.com</a:t>
          </a:r>
          <a:endParaRPr lang="de-DE" sz="7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3"/>
  <sheetViews>
    <sheetView showGridLines="0" showZeros="0" tabSelected="1" zoomScaleNormal="100" workbookViewId="0">
      <selection activeCell="F26" sqref="F26"/>
    </sheetView>
  </sheetViews>
  <sheetFormatPr baseColWidth="10" defaultRowHeight="10.199999999999999" x14ac:dyDescent="0.2"/>
  <cols>
    <col min="1" max="1" width="5.42578125" customWidth="1"/>
    <col min="2" max="2" width="31.42578125" customWidth="1"/>
    <col min="3" max="3" width="4.42578125" customWidth="1"/>
    <col min="4" max="4" width="7.7109375" customWidth="1"/>
    <col min="5" max="5" width="7.140625" customWidth="1"/>
    <col min="6" max="6" width="6.140625" customWidth="1"/>
    <col min="7" max="7" width="29" customWidth="1"/>
    <col min="8" max="8" width="9" customWidth="1"/>
    <col min="9" max="9" width="9.140625" customWidth="1"/>
    <col min="10" max="10" width="8.7109375" customWidth="1"/>
  </cols>
  <sheetData>
    <row r="2" spans="1:11" x14ac:dyDescent="0.2">
      <c r="B2" s="25"/>
      <c r="C2" s="25"/>
      <c r="D2" s="25"/>
      <c r="E2" s="25"/>
      <c r="F2" s="22"/>
      <c r="G2" s="22"/>
      <c r="H2" s="22"/>
      <c r="I2" s="22"/>
      <c r="J2" s="22"/>
    </row>
    <row r="3" spans="1:11" x14ac:dyDescent="0.2">
      <c r="A3" s="24"/>
      <c r="B3" s="25"/>
      <c r="C3" s="25"/>
      <c r="D3" s="25"/>
      <c r="E3" s="25"/>
      <c r="F3" s="22"/>
      <c r="G3" s="22"/>
      <c r="H3" s="22"/>
      <c r="I3" s="22"/>
      <c r="J3" s="22"/>
    </row>
    <row r="4" spans="1:11" ht="22.8" x14ac:dyDescent="0.2">
      <c r="A4" s="24"/>
      <c r="B4" s="32"/>
      <c r="C4" s="25"/>
      <c r="D4" s="25"/>
      <c r="E4" s="25"/>
      <c r="F4" s="22"/>
      <c r="G4" s="22"/>
      <c r="H4" s="22"/>
      <c r="I4" s="22"/>
      <c r="J4" s="22"/>
    </row>
    <row r="5" spans="1:11" ht="15.6" x14ac:dyDescent="0.2">
      <c r="A5" s="24"/>
      <c r="B5" s="23"/>
      <c r="C5" s="25"/>
      <c r="D5" s="25"/>
      <c r="E5" s="25"/>
      <c r="F5" s="22"/>
      <c r="G5" s="22"/>
      <c r="H5" s="22"/>
      <c r="I5" s="22"/>
      <c r="J5" s="22"/>
    </row>
    <row r="6" spans="1:11" x14ac:dyDescent="0.2">
      <c r="A6" s="24"/>
      <c r="B6" s="25"/>
      <c r="C6" s="25"/>
      <c r="D6" s="25"/>
      <c r="E6" s="25"/>
      <c r="F6" s="22"/>
      <c r="G6" s="22"/>
      <c r="H6" s="22"/>
      <c r="I6" s="22"/>
      <c r="J6" s="22"/>
    </row>
    <row r="7" spans="1:11" ht="10.8" thickBot="1" x14ac:dyDescent="0.25">
      <c r="A7" s="24"/>
      <c r="B7" s="25"/>
      <c r="C7" s="25"/>
      <c r="D7" s="25"/>
      <c r="E7" s="25"/>
      <c r="F7" s="22"/>
      <c r="G7" s="22"/>
      <c r="H7" s="22"/>
      <c r="I7" s="22"/>
      <c r="J7" s="22"/>
    </row>
    <row r="8" spans="1:11" x14ac:dyDescent="0.2">
      <c r="A8" s="28" t="s">
        <v>0</v>
      </c>
      <c r="B8" s="29"/>
      <c r="C8" s="29"/>
      <c r="D8" s="29"/>
      <c r="E8" s="29"/>
      <c r="F8" s="15"/>
      <c r="G8" s="15"/>
      <c r="H8" s="15"/>
      <c r="I8" s="15"/>
      <c r="J8" s="15"/>
    </row>
    <row r="9" spans="1:11" ht="13.2" x14ac:dyDescent="0.25">
      <c r="A9" s="45" t="s">
        <v>159</v>
      </c>
      <c r="B9" s="18"/>
      <c r="C9" s="18"/>
      <c r="D9" s="18"/>
      <c r="E9" s="18"/>
      <c r="F9" s="22"/>
      <c r="G9" s="42" t="s">
        <v>161</v>
      </c>
      <c r="H9" s="22"/>
      <c r="I9" s="22"/>
      <c r="J9" s="22"/>
    </row>
    <row r="10" spans="1:11" x14ac:dyDescent="0.2">
      <c r="A10" s="3" t="s">
        <v>1</v>
      </c>
      <c r="B10" s="2"/>
      <c r="C10" s="2"/>
      <c r="D10" s="2"/>
      <c r="E10" s="2"/>
      <c r="F10" s="2"/>
      <c r="G10" s="2"/>
      <c r="H10" s="40" t="s">
        <v>162</v>
      </c>
      <c r="I10" s="43"/>
      <c r="J10" s="40" t="s">
        <v>163</v>
      </c>
    </row>
    <row r="11" spans="1:11" ht="13.2" x14ac:dyDescent="0.25">
      <c r="A11" s="18"/>
      <c r="B11" s="18"/>
      <c r="C11" s="18"/>
      <c r="D11" s="18"/>
      <c r="E11" s="18"/>
      <c r="F11" s="2"/>
      <c r="G11" s="44" t="s">
        <v>160</v>
      </c>
      <c r="H11" s="8">
        <v>5</v>
      </c>
      <c r="I11" s="2"/>
      <c r="J11" s="8">
        <v>2</v>
      </c>
    </row>
    <row r="12" spans="1:11" x14ac:dyDescent="0.2">
      <c r="A12" s="3" t="s">
        <v>2</v>
      </c>
      <c r="B12" s="2"/>
      <c r="C12" s="2"/>
      <c r="D12" s="2"/>
      <c r="E12" s="2"/>
      <c r="F12" s="2"/>
      <c r="G12" s="44" t="s">
        <v>164</v>
      </c>
      <c r="H12" s="8">
        <v>15</v>
      </c>
      <c r="I12" s="2"/>
      <c r="J12" s="8">
        <v>10</v>
      </c>
    </row>
    <row r="13" spans="1:11" ht="13.2" x14ac:dyDescent="0.25">
      <c r="A13" s="18"/>
      <c r="B13" s="18"/>
      <c r="C13" s="18"/>
      <c r="D13" s="18"/>
      <c r="E13" s="18"/>
      <c r="F13" s="2"/>
      <c r="G13" s="44" t="s">
        <v>165</v>
      </c>
      <c r="H13" s="8" t="s">
        <v>169</v>
      </c>
      <c r="I13" s="2"/>
      <c r="J13" s="8" t="s">
        <v>170</v>
      </c>
    </row>
    <row r="14" spans="1:11" x14ac:dyDescent="0.2">
      <c r="A14" s="2"/>
      <c r="B14" s="3" t="s">
        <v>3</v>
      </c>
      <c r="C14" s="2"/>
      <c r="D14" s="2"/>
      <c r="E14" s="2"/>
      <c r="F14" s="2"/>
      <c r="G14" s="44" t="s">
        <v>167</v>
      </c>
      <c r="H14" s="8"/>
      <c r="I14" s="2"/>
      <c r="J14" s="8"/>
    </row>
    <row r="15" spans="1:11" ht="11.4" x14ac:dyDescent="0.2">
      <c r="A15" s="3" t="s">
        <v>4</v>
      </c>
      <c r="B15" s="2"/>
      <c r="C15" s="2"/>
      <c r="D15" s="2"/>
      <c r="E15" s="2"/>
      <c r="F15" s="2"/>
      <c r="G15" s="44" t="s">
        <v>166</v>
      </c>
      <c r="H15" s="8"/>
      <c r="I15" s="2"/>
      <c r="J15" s="8"/>
      <c r="K15" s="1"/>
    </row>
    <row r="16" spans="1:11" ht="13.2" x14ac:dyDescent="0.25">
      <c r="A16" s="18"/>
      <c r="B16" s="18"/>
      <c r="C16" s="18"/>
      <c r="D16" s="18"/>
      <c r="E16" s="18"/>
      <c r="F16" s="2"/>
    </row>
    <row r="17" spans="1:10" x14ac:dyDescent="0.2">
      <c r="A17" s="2"/>
      <c r="B17" s="3" t="s">
        <v>6</v>
      </c>
      <c r="C17" s="2"/>
      <c r="D17" s="2"/>
      <c r="E17" s="2"/>
      <c r="F17" s="2"/>
      <c r="G17" s="2" t="s">
        <v>5</v>
      </c>
      <c r="H17" s="2"/>
      <c r="I17" s="2"/>
      <c r="J17" s="2"/>
    </row>
    <row r="18" spans="1:10" x14ac:dyDescent="0.2">
      <c r="A18" s="2"/>
      <c r="B18" s="3" t="s">
        <v>168</v>
      </c>
      <c r="C18" s="2"/>
      <c r="D18" s="2"/>
      <c r="E18" s="2"/>
      <c r="F18" s="2"/>
      <c r="G18" s="2" t="s">
        <v>7</v>
      </c>
      <c r="H18" s="39">
        <v>2</v>
      </c>
      <c r="I18" s="2" t="s">
        <v>8</v>
      </c>
    </row>
    <row r="19" spans="1:10" x14ac:dyDescent="0.2">
      <c r="A19" s="2"/>
      <c r="B19" s="41"/>
      <c r="C19" s="2"/>
      <c r="D19" s="2"/>
      <c r="E19" s="2"/>
      <c r="F19" s="2"/>
      <c r="G19" s="2"/>
      <c r="H19" s="2"/>
      <c r="I19" s="2"/>
      <c r="J19" s="2"/>
    </row>
    <row r="20" spans="1:10" ht="15.6" x14ac:dyDescent="0.3">
      <c r="A20" s="4" t="s">
        <v>9</v>
      </c>
      <c r="B20" s="5"/>
      <c r="C20" s="5"/>
      <c r="D20" s="5"/>
      <c r="E20" s="5"/>
      <c r="F20" s="5"/>
      <c r="G20" s="5"/>
      <c r="H20" s="5"/>
      <c r="I20" s="5"/>
      <c r="J20" s="6"/>
    </row>
    <row r="21" spans="1:10" ht="10.8" thickBot="1" x14ac:dyDescent="0.25">
      <c r="A21" s="2" t="s">
        <v>10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19" t="s">
        <v>11</v>
      </c>
      <c r="B22" s="19" t="s">
        <v>12</v>
      </c>
      <c r="C22" s="19" t="s">
        <v>13</v>
      </c>
      <c r="D22" s="19" t="s">
        <v>14</v>
      </c>
      <c r="E22" s="20"/>
      <c r="F22" s="19" t="s">
        <v>11</v>
      </c>
      <c r="G22" s="19" t="s">
        <v>12</v>
      </c>
      <c r="H22" s="19" t="s">
        <v>13</v>
      </c>
      <c r="I22" s="19" t="s">
        <v>14</v>
      </c>
      <c r="J22" s="20"/>
    </row>
    <row r="23" spans="1:10" x14ac:dyDescent="0.2">
      <c r="A23" s="34"/>
      <c r="B23" s="21" t="s">
        <v>15</v>
      </c>
      <c r="C23" s="35"/>
      <c r="D23" s="34"/>
      <c r="E23" s="9"/>
      <c r="F23" s="34"/>
      <c r="G23" s="46" t="s">
        <v>16</v>
      </c>
      <c r="H23" s="35"/>
      <c r="I23" s="34">
        <f>D70</f>
        <v>0</v>
      </c>
      <c r="J23" s="9"/>
    </row>
    <row r="24" spans="1:10" x14ac:dyDescent="0.2">
      <c r="A24" s="34">
        <v>0</v>
      </c>
      <c r="B24" s="17" t="s">
        <v>157</v>
      </c>
      <c r="C24" s="37">
        <v>8</v>
      </c>
      <c r="D24" s="34">
        <f>A24*C24</f>
        <v>0</v>
      </c>
      <c r="E24" s="9"/>
      <c r="F24" s="34"/>
      <c r="G24" s="47" t="s">
        <v>17</v>
      </c>
      <c r="H24" s="35"/>
      <c r="I24" s="34"/>
      <c r="J24" s="9"/>
    </row>
    <row r="25" spans="1:10" x14ac:dyDescent="0.2">
      <c r="A25" s="34">
        <v>0</v>
      </c>
      <c r="B25" s="17" t="s">
        <v>158</v>
      </c>
      <c r="C25" s="37">
        <v>10</v>
      </c>
      <c r="D25" s="34">
        <f t="shared" ref="D25:D40" si="0">A25*C25</f>
        <v>0</v>
      </c>
      <c r="E25" s="9"/>
      <c r="F25" s="34">
        <v>0</v>
      </c>
      <c r="G25" s="48" t="s">
        <v>18</v>
      </c>
      <c r="H25" s="35">
        <v>20</v>
      </c>
      <c r="I25" s="34">
        <f t="shared" ref="I25:I69" si="1">F25*H25</f>
        <v>0</v>
      </c>
      <c r="J25" s="9"/>
    </row>
    <row r="26" spans="1:10" x14ac:dyDescent="0.2">
      <c r="A26" s="34">
        <v>0</v>
      </c>
      <c r="B26" s="8" t="s">
        <v>19</v>
      </c>
      <c r="C26" s="37">
        <v>1</v>
      </c>
      <c r="D26" s="34">
        <f t="shared" si="0"/>
        <v>0</v>
      </c>
      <c r="E26" s="9"/>
      <c r="F26" s="34">
        <v>0</v>
      </c>
      <c r="G26" s="48" t="s">
        <v>20</v>
      </c>
      <c r="H26" s="35">
        <v>10</v>
      </c>
      <c r="I26" s="34">
        <f t="shared" si="1"/>
        <v>0</v>
      </c>
      <c r="J26" s="9"/>
    </row>
    <row r="27" spans="1:10" x14ac:dyDescent="0.2">
      <c r="A27" s="34">
        <v>0</v>
      </c>
      <c r="B27" s="8" t="s">
        <v>21</v>
      </c>
      <c r="C27" s="37">
        <v>2</v>
      </c>
      <c r="D27" s="34">
        <f t="shared" si="0"/>
        <v>0</v>
      </c>
      <c r="E27" s="9"/>
      <c r="F27" s="34">
        <v>0</v>
      </c>
      <c r="G27" s="48" t="s">
        <v>22</v>
      </c>
      <c r="H27" s="35">
        <v>15</v>
      </c>
      <c r="I27" s="34">
        <f t="shared" si="1"/>
        <v>0</v>
      </c>
      <c r="J27" s="9"/>
    </row>
    <row r="28" spans="1:10" x14ac:dyDescent="0.2">
      <c r="A28" s="34">
        <v>0</v>
      </c>
      <c r="B28" s="8" t="s">
        <v>23</v>
      </c>
      <c r="C28" s="37">
        <v>1</v>
      </c>
      <c r="D28" s="34">
        <f t="shared" si="0"/>
        <v>0</v>
      </c>
      <c r="E28" s="9"/>
      <c r="F28" s="34">
        <v>0</v>
      </c>
      <c r="G28" s="48" t="s">
        <v>24</v>
      </c>
      <c r="H28" s="35">
        <v>3</v>
      </c>
      <c r="I28" s="34">
        <f t="shared" si="1"/>
        <v>0</v>
      </c>
      <c r="J28" s="9"/>
    </row>
    <row r="29" spans="1:10" x14ac:dyDescent="0.2">
      <c r="A29" s="34">
        <v>0</v>
      </c>
      <c r="B29" s="8" t="s">
        <v>25</v>
      </c>
      <c r="C29" s="37">
        <v>4</v>
      </c>
      <c r="D29" s="34">
        <f t="shared" si="0"/>
        <v>0</v>
      </c>
      <c r="E29" s="9"/>
      <c r="F29" s="34">
        <v>0</v>
      </c>
      <c r="G29" s="48" t="s">
        <v>26</v>
      </c>
      <c r="H29" s="35">
        <v>3</v>
      </c>
      <c r="I29" s="34">
        <f t="shared" si="1"/>
        <v>0</v>
      </c>
      <c r="J29" s="9"/>
    </row>
    <row r="30" spans="1:10" x14ac:dyDescent="0.2">
      <c r="A30" s="34">
        <v>0</v>
      </c>
      <c r="B30" s="8" t="s">
        <v>27</v>
      </c>
      <c r="C30" s="37">
        <v>18</v>
      </c>
      <c r="D30" s="34">
        <f t="shared" si="0"/>
        <v>0</v>
      </c>
      <c r="E30" s="9"/>
      <c r="F30" s="34">
        <v>0</v>
      </c>
      <c r="G30" s="48" t="s">
        <v>28</v>
      </c>
      <c r="H30" s="35">
        <v>2</v>
      </c>
      <c r="I30" s="34">
        <f t="shared" si="1"/>
        <v>0</v>
      </c>
      <c r="J30" s="9"/>
    </row>
    <row r="31" spans="1:10" x14ac:dyDescent="0.2">
      <c r="A31" s="34">
        <v>0</v>
      </c>
      <c r="B31" s="8" t="s">
        <v>29</v>
      </c>
      <c r="C31" s="37">
        <v>15</v>
      </c>
      <c r="D31" s="34">
        <f t="shared" si="0"/>
        <v>0</v>
      </c>
      <c r="E31" s="9"/>
      <c r="F31" s="34">
        <v>0</v>
      </c>
      <c r="G31" s="49" t="s">
        <v>30</v>
      </c>
      <c r="H31" s="35">
        <v>6</v>
      </c>
      <c r="I31" s="34">
        <f t="shared" si="1"/>
        <v>0</v>
      </c>
      <c r="J31" s="9"/>
    </row>
    <row r="32" spans="1:10" x14ac:dyDescent="0.2">
      <c r="A32" s="34">
        <v>0</v>
      </c>
      <c r="B32" s="8" t="s">
        <v>28</v>
      </c>
      <c r="C32" s="37">
        <v>2</v>
      </c>
      <c r="D32" s="34">
        <f t="shared" si="0"/>
        <v>0</v>
      </c>
      <c r="E32" s="9"/>
      <c r="F32" s="34">
        <v>0</v>
      </c>
      <c r="G32" s="48" t="s">
        <v>31</v>
      </c>
      <c r="H32" s="35">
        <v>7</v>
      </c>
      <c r="I32" s="34">
        <f t="shared" si="1"/>
        <v>0</v>
      </c>
      <c r="J32" s="9"/>
    </row>
    <row r="33" spans="1:10" x14ac:dyDescent="0.2">
      <c r="A33" s="34">
        <v>0</v>
      </c>
      <c r="B33" s="8" t="s">
        <v>145</v>
      </c>
      <c r="C33" s="37">
        <v>15</v>
      </c>
      <c r="D33" s="34">
        <f t="shared" si="0"/>
        <v>0</v>
      </c>
      <c r="E33" s="9"/>
      <c r="F33" s="34">
        <v>0</v>
      </c>
      <c r="G33" s="48" t="s">
        <v>32</v>
      </c>
      <c r="H33" s="35">
        <v>2</v>
      </c>
      <c r="I33" s="34">
        <f t="shared" si="1"/>
        <v>0</v>
      </c>
      <c r="J33" s="9"/>
    </row>
    <row r="34" spans="1:10" x14ac:dyDescent="0.2">
      <c r="A34" s="34">
        <v>0</v>
      </c>
      <c r="B34" s="17" t="s">
        <v>33</v>
      </c>
      <c r="C34" s="37">
        <v>3</v>
      </c>
      <c r="D34" s="34">
        <f t="shared" si="0"/>
        <v>0</v>
      </c>
      <c r="E34" s="9"/>
      <c r="F34" s="34">
        <v>0</v>
      </c>
      <c r="G34" s="48" t="s">
        <v>34</v>
      </c>
      <c r="H34" s="35">
        <v>15</v>
      </c>
      <c r="I34" s="34">
        <f t="shared" si="1"/>
        <v>0</v>
      </c>
      <c r="J34" s="9"/>
    </row>
    <row r="35" spans="1:10" x14ac:dyDescent="0.2">
      <c r="A35" s="34">
        <v>0</v>
      </c>
      <c r="B35" s="17" t="s">
        <v>35</v>
      </c>
      <c r="C35" s="37">
        <v>20</v>
      </c>
      <c r="D35" s="34">
        <f t="shared" si="0"/>
        <v>0</v>
      </c>
      <c r="E35" s="9"/>
      <c r="F35" s="34">
        <v>0</v>
      </c>
      <c r="G35" s="48" t="s">
        <v>36</v>
      </c>
      <c r="H35" s="35">
        <v>8</v>
      </c>
      <c r="I35" s="34">
        <f t="shared" si="1"/>
        <v>0</v>
      </c>
      <c r="J35" s="9"/>
    </row>
    <row r="36" spans="1:10" x14ac:dyDescent="0.2">
      <c r="A36" s="34">
        <v>0</v>
      </c>
      <c r="B36" s="17" t="s">
        <v>37</v>
      </c>
      <c r="C36" s="37">
        <v>5</v>
      </c>
      <c r="D36" s="34">
        <f t="shared" si="0"/>
        <v>0</v>
      </c>
      <c r="E36" s="9"/>
      <c r="F36" s="34">
        <v>0</v>
      </c>
      <c r="G36" s="48" t="s">
        <v>38</v>
      </c>
      <c r="H36" s="35">
        <v>1</v>
      </c>
      <c r="I36" s="34">
        <f t="shared" si="1"/>
        <v>0</v>
      </c>
      <c r="J36" s="9"/>
    </row>
    <row r="37" spans="1:10" x14ac:dyDescent="0.2">
      <c r="A37" s="34">
        <v>0</v>
      </c>
      <c r="B37" s="17" t="s">
        <v>39</v>
      </c>
      <c r="C37" s="37">
        <v>10</v>
      </c>
      <c r="D37" s="34">
        <f t="shared" si="0"/>
        <v>0</v>
      </c>
      <c r="E37" s="9"/>
      <c r="F37" s="34">
        <v>0</v>
      </c>
      <c r="G37" s="48" t="s">
        <v>40</v>
      </c>
      <c r="H37" s="35">
        <v>2</v>
      </c>
      <c r="I37" s="34">
        <f t="shared" si="1"/>
        <v>0</v>
      </c>
      <c r="J37" s="9" t="s">
        <v>41</v>
      </c>
    </row>
    <row r="38" spans="1:10" x14ac:dyDescent="0.2">
      <c r="A38" s="34">
        <v>0</v>
      </c>
      <c r="B38" s="17" t="s">
        <v>42</v>
      </c>
      <c r="C38" s="37">
        <v>15</v>
      </c>
      <c r="D38" s="34">
        <f t="shared" si="0"/>
        <v>0</v>
      </c>
      <c r="E38" s="9"/>
      <c r="F38" s="34">
        <v>0</v>
      </c>
      <c r="G38" s="48" t="s">
        <v>43</v>
      </c>
      <c r="H38" s="35">
        <v>3</v>
      </c>
      <c r="I38" s="34">
        <f t="shared" si="1"/>
        <v>0</v>
      </c>
      <c r="J38" s="9" t="s">
        <v>41</v>
      </c>
    </row>
    <row r="39" spans="1:10" x14ac:dyDescent="0.2">
      <c r="A39" s="34">
        <v>0</v>
      </c>
      <c r="B39" s="17" t="s">
        <v>44</v>
      </c>
      <c r="C39" s="37">
        <v>5</v>
      </c>
      <c r="D39" s="34">
        <f t="shared" si="0"/>
        <v>0</v>
      </c>
      <c r="E39" s="9"/>
      <c r="F39" s="34">
        <v>0</v>
      </c>
      <c r="G39" s="48" t="s">
        <v>45</v>
      </c>
      <c r="H39" s="35"/>
      <c r="I39" s="34">
        <f t="shared" si="1"/>
        <v>0</v>
      </c>
      <c r="J39" s="9" t="s">
        <v>41</v>
      </c>
    </row>
    <row r="40" spans="1:10" x14ac:dyDescent="0.2">
      <c r="A40" s="34">
        <v>0</v>
      </c>
      <c r="B40" s="17" t="s">
        <v>46</v>
      </c>
      <c r="C40" s="37">
        <v>4</v>
      </c>
      <c r="D40" s="34">
        <f t="shared" si="0"/>
        <v>0</v>
      </c>
      <c r="E40" s="9"/>
      <c r="F40" s="34">
        <v>0</v>
      </c>
      <c r="G40" s="48" t="s">
        <v>45</v>
      </c>
      <c r="H40" s="35"/>
      <c r="I40" s="34">
        <f t="shared" si="1"/>
        <v>0</v>
      </c>
      <c r="J40" s="9" t="s">
        <v>41</v>
      </c>
    </row>
    <row r="41" spans="1:10" x14ac:dyDescent="0.2">
      <c r="A41" s="34">
        <v>0</v>
      </c>
      <c r="B41" s="8" t="s">
        <v>47</v>
      </c>
      <c r="C41" s="37">
        <v>4</v>
      </c>
      <c r="D41" s="34">
        <f t="shared" ref="D41:D56" si="2">A41*C41</f>
        <v>0</v>
      </c>
      <c r="E41" s="9"/>
      <c r="F41" s="34">
        <v>0</v>
      </c>
      <c r="G41" s="48" t="s">
        <v>45</v>
      </c>
      <c r="H41" s="35"/>
      <c r="I41" s="34">
        <f t="shared" si="1"/>
        <v>0</v>
      </c>
      <c r="J41" s="9" t="s">
        <v>41</v>
      </c>
    </row>
    <row r="42" spans="1:10" x14ac:dyDescent="0.2">
      <c r="A42" s="34">
        <v>0</v>
      </c>
      <c r="B42" s="8" t="s">
        <v>48</v>
      </c>
      <c r="C42" s="37">
        <v>12</v>
      </c>
      <c r="D42" s="34">
        <f t="shared" si="2"/>
        <v>0</v>
      </c>
      <c r="E42" s="9"/>
      <c r="F42" s="34">
        <v>0</v>
      </c>
      <c r="G42" s="48" t="s">
        <v>49</v>
      </c>
      <c r="H42" s="35">
        <v>5</v>
      </c>
      <c r="I42" s="34">
        <f t="shared" si="1"/>
        <v>0</v>
      </c>
      <c r="J42" s="9" t="s">
        <v>41</v>
      </c>
    </row>
    <row r="43" spans="1:10" x14ac:dyDescent="0.2">
      <c r="A43" s="34">
        <v>0</v>
      </c>
      <c r="B43" s="8" t="s">
        <v>50</v>
      </c>
      <c r="C43" s="37">
        <v>17</v>
      </c>
      <c r="D43" s="34">
        <f t="shared" si="2"/>
        <v>0</v>
      </c>
      <c r="E43" s="9"/>
      <c r="F43" s="34">
        <v>0</v>
      </c>
      <c r="G43" s="48" t="s">
        <v>51</v>
      </c>
      <c r="H43" s="35">
        <v>1</v>
      </c>
      <c r="I43" s="34">
        <f t="shared" si="1"/>
        <v>0</v>
      </c>
      <c r="J43" s="9" t="s">
        <v>41</v>
      </c>
    </row>
    <row r="44" spans="1:10" x14ac:dyDescent="0.2">
      <c r="A44" s="34">
        <v>0</v>
      </c>
      <c r="B44" s="8" t="s">
        <v>52</v>
      </c>
      <c r="C44" s="37">
        <v>12</v>
      </c>
      <c r="D44" s="34">
        <f t="shared" si="2"/>
        <v>0</v>
      </c>
      <c r="E44" s="9"/>
      <c r="F44" s="34">
        <v>0</v>
      </c>
      <c r="G44" s="48" t="s">
        <v>53</v>
      </c>
      <c r="H44" s="35">
        <v>1.5</v>
      </c>
      <c r="I44" s="34">
        <f t="shared" si="1"/>
        <v>0</v>
      </c>
      <c r="J44" s="9"/>
    </row>
    <row r="45" spans="1:10" x14ac:dyDescent="0.2">
      <c r="A45" s="34">
        <v>0</v>
      </c>
      <c r="B45" s="8" t="s">
        <v>54</v>
      </c>
      <c r="C45" s="37">
        <v>8</v>
      </c>
      <c r="D45" s="34">
        <f t="shared" si="2"/>
        <v>0</v>
      </c>
      <c r="E45" s="9"/>
      <c r="F45" s="34"/>
      <c r="G45" s="47" t="s">
        <v>55</v>
      </c>
      <c r="H45" s="35"/>
      <c r="I45" s="34">
        <f t="shared" si="1"/>
        <v>0</v>
      </c>
      <c r="J45" s="9"/>
    </row>
    <row r="46" spans="1:10" x14ac:dyDescent="0.2">
      <c r="A46" s="34">
        <v>0</v>
      </c>
      <c r="B46" s="8" t="s">
        <v>56</v>
      </c>
      <c r="C46" s="37">
        <v>4</v>
      </c>
      <c r="D46" s="34">
        <f t="shared" si="2"/>
        <v>0</v>
      </c>
      <c r="E46" s="9"/>
      <c r="F46" s="34">
        <v>0</v>
      </c>
      <c r="G46" s="49" t="s">
        <v>57</v>
      </c>
      <c r="H46" s="35">
        <v>1</v>
      </c>
      <c r="I46" s="34">
        <f t="shared" si="1"/>
        <v>0</v>
      </c>
      <c r="J46" s="9"/>
    </row>
    <row r="47" spans="1:10" x14ac:dyDescent="0.2">
      <c r="A47" s="34">
        <v>0</v>
      </c>
      <c r="B47" s="8" t="s">
        <v>58</v>
      </c>
      <c r="C47" s="37">
        <v>12</v>
      </c>
      <c r="D47" s="34">
        <f t="shared" si="2"/>
        <v>0</v>
      </c>
      <c r="E47" s="9"/>
      <c r="F47" s="34">
        <v>0</v>
      </c>
      <c r="G47" s="50" t="s">
        <v>59</v>
      </c>
      <c r="H47" s="35">
        <v>6</v>
      </c>
      <c r="I47" s="34">
        <f t="shared" si="1"/>
        <v>0</v>
      </c>
      <c r="J47" s="9"/>
    </row>
    <row r="48" spans="1:10" x14ac:dyDescent="0.2">
      <c r="A48" s="34">
        <v>0</v>
      </c>
      <c r="B48" s="8" t="s">
        <v>60</v>
      </c>
      <c r="C48" s="37">
        <v>6</v>
      </c>
      <c r="D48" s="34">
        <f t="shared" si="2"/>
        <v>0</v>
      </c>
      <c r="E48" s="9"/>
      <c r="F48" s="34">
        <v>0</v>
      </c>
      <c r="G48" s="48" t="s">
        <v>61</v>
      </c>
      <c r="H48" s="35">
        <v>18</v>
      </c>
      <c r="I48" s="34">
        <f t="shared" si="1"/>
        <v>0</v>
      </c>
      <c r="J48" s="9"/>
    </row>
    <row r="49" spans="1:10" x14ac:dyDescent="0.2">
      <c r="A49" s="34">
        <v>0</v>
      </c>
      <c r="B49" s="8" t="s">
        <v>62</v>
      </c>
      <c r="C49" s="37">
        <v>4</v>
      </c>
      <c r="D49" s="34">
        <f t="shared" si="2"/>
        <v>0</v>
      </c>
      <c r="E49" s="9"/>
      <c r="F49" s="34">
        <v>0</v>
      </c>
      <c r="G49" s="48" t="s">
        <v>28</v>
      </c>
      <c r="H49" s="35">
        <v>2</v>
      </c>
      <c r="I49" s="34">
        <f t="shared" si="1"/>
        <v>0</v>
      </c>
      <c r="J49" s="9"/>
    </row>
    <row r="50" spans="1:10" x14ac:dyDescent="0.2">
      <c r="A50" s="34">
        <v>0</v>
      </c>
      <c r="B50" s="8" t="s">
        <v>63</v>
      </c>
      <c r="C50" s="37">
        <v>4</v>
      </c>
      <c r="D50" s="34">
        <f t="shared" si="2"/>
        <v>0</v>
      </c>
      <c r="E50" s="9"/>
      <c r="F50" s="34">
        <v>0</v>
      </c>
      <c r="G50" s="48" t="s">
        <v>64</v>
      </c>
      <c r="H50" s="35">
        <v>2</v>
      </c>
      <c r="I50" s="34">
        <f t="shared" si="1"/>
        <v>0</v>
      </c>
      <c r="J50" s="9"/>
    </row>
    <row r="51" spans="1:10" x14ac:dyDescent="0.2">
      <c r="A51" s="34">
        <v>0</v>
      </c>
      <c r="B51" s="8" t="s">
        <v>65</v>
      </c>
      <c r="C51" s="37">
        <v>4</v>
      </c>
      <c r="D51" s="34">
        <f t="shared" si="2"/>
        <v>0</v>
      </c>
      <c r="E51" s="9"/>
      <c r="F51" s="34">
        <v>0</v>
      </c>
      <c r="G51" s="48" t="s">
        <v>66</v>
      </c>
      <c r="H51" s="35">
        <v>5</v>
      </c>
      <c r="I51" s="34">
        <f t="shared" si="1"/>
        <v>0</v>
      </c>
      <c r="J51" s="9"/>
    </row>
    <row r="52" spans="1:10" x14ac:dyDescent="0.2">
      <c r="A52" s="34">
        <v>0</v>
      </c>
      <c r="B52" s="8" t="s">
        <v>67</v>
      </c>
      <c r="C52" s="37">
        <v>2</v>
      </c>
      <c r="D52" s="34">
        <f t="shared" si="2"/>
        <v>0</v>
      </c>
      <c r="E52" s="9"/>
      <c r="F52" s="34">
        <v>0</v>
      </c>
      <c r="G52" s="48" t="s">
        <v>68</v>
      </c>
      <c r="H52" s="35">
        <v>5</v>
      </c>
      <c r="I52" s="34">
        <f t="shared" si="1"/>
        <v>0</v>
      </c>
      <c r="J52" s="9"/>
    </row>
    <row r="53" spans="1:10" x14ac:dyDescent="0.2">
      <c r="A53" s="34">
        <v>0</v>
      </c>
      <c r="B53" s="8" t="s">
        <v>69</v>
      </c>
      <c r="C53" s="37">
        <v>4</v>
      </c>
      <c r="D53" s="34">
        <f t="shared" si="2"/>
        <v>0</v>
      </c>
      <c r="E53" s="9"/>
      <c r="F53" s="34">
        <v>0</v>
      </c>
      <c r="G53" s="48" t="s">
        <v>70</v>
      </c>
      <c r="H53" s="35">
        <v>4</v>
      </c>
      <c r="I53" s="34">
        <f t="shared" si="1"/>
        <v>0</v>
      </c>
      <c r="J53" s="9"/>
    </row>
    <row r="54" spans="1:10" x14ac:dyDescent="0.2">
      <c r="A54" s="34">
        <v>0</v>
      </c>
      <c r="B54" s="8" t="s">
        <v>71</v>
      </c>
      <c r="C54" s="37">
        <v>2</v>
      </c>
      <c r="D54" s="34">
        <f t="shared" si="2"/>
        <v>0</v>
      </c>
      <c r="E54" s="9"/>
      <c r="F54" s="34">
        <v>0</v>
      </c>
      <c r="G54" s="48" t="s">
        <v>72</v>
      </c>
      <c r="H54" s="35">
        <v>4</v>
      </c>
      <c r="I54" s="34">
        <f t="shared" si="1"/>
        <v>0</v>
      </c>
      <c r="J54" s="9"/>
    </row>
    <row r="55" spans="1:10" x14ac:dyDescent="0.2">
      <c r="A55" s="34">
        <v>0</v>
      </c>
      <c r="B55" s="8" t="s">
        <v>73</v>
      </c>
      <c r="C55" s="37">
        <v>3</v>
      </c>
      <c r="D55" s="34">
        <f t="shared" si="2"/>
        <v>0</v>
      </c>
      <c r="E55" s="9"/>
      <c r="F55" s="34">
        <v>0</v>
      </c>
      <c r="G55" s="48" t="s">
        <v>74</v>
      </c>
      <c r="H55" s="35">
        <v>5</v>
      </c>
      <c r="I55" s="34">
        <f t="shared" si="1"/>
        <v>0</v>
      </c>
      <c r="J55" s="9"/>
    </row>
    <row r="56" spans="1:10" x14ac:dyDescent="0.2">
      <c r="A56" s="34">
        <v>0</v>
      </c>
      <c r="B56" s="8" t="s">
        <v>75</v>
      </c>
      <c r="C56" s="37">
        <v>4</v>
      </c>
      <c r="D56" s="34">
        <f t="shared" si="2"/>
        <v>0</v>
      </c>
      <c r="E56" s="9"/>
      <c r="F56" s="34">
        <v>0</v>
      </c>
      <c r="G56" s="48" t="s">
        <v>76</v>
      </c>
      <c r="H56" s="35">
        <v>10</v>
      </c>
      <c r="I56" s="34">
        <f t="shared" si="1"/>
        <v>0</v>
      </c>
      <c r="J56" s="9"/>
    </row>
    <row r="57" spans="1:10" x14ac:dyDescent="0.2">
      <c r="A57" s="34">
        <v>0</v>
      </c>
      <c r="B57" s="8" t="s">
        <v>77</v>
      </c>
      <c r="C57" s="37">
        <v>3</v>
      </c>
      <c r="D57" s="34">
        <f t="shared" ref="D57:D69" si="3">A57*C57</f>
        <v>0</v>
      </c>
      <c r="E57" s="9"/>
      <c r="F57" s="34">
        <v>0</v>
      </c>
      <c r="G57" s="48" t="s">
        <v>78</v>
      </c>
      <c r="H57" s="35">
        <v>2</v>
      </c>
      <c r="I57" s="34">
        <f t="shared" si="1"/>
        <v>0</v>
      </c>
      <c r="J57" s="9"/>
    </row>
    <row r="58" spans="1:10" x14ac:dyDescent="0.2">
      <c r="A58" s="34">
        <v>0</v>
      </c>
      <c r="B58" s="8" t="s">
        <v>79</v>
      </c>
      <c r="C58" s="37">
        <v>4</v>
      </c>
      <c r="D58" s="34">
        <f t="shared" si="3"/>
        <v>0</v>
      </c>
      <c r="E58" s="9"/>
      <c r="F58" s="34">
        <v>0</v>
      </c>
      <c r="G58" s="48" t="s">
        <v>71</v>
      </c>
      <c r="H58" s="35">
        <v>2</v>
      </c>
      <c r="I58" s="34">
        <f t="shared" si="1"/>
        <v>0</v>
      </c>
      <c r="J58" s="9"/>
    </row>
    <row r="59" spans="1:10" x14ac:dyDescent="0.2">
      <c r="A59" s="34">
        <v>0</v>
      </c>
      <c r="B59" s="8" t="s">
        <v>80</v>
      </c>
      <c r="C59" s="37">
        <v>5</v>
      </c>
      <c r="D59" s="34">
        <f t="shared" si="3"/>
        <v>0</v>
      </c>
      <c r="E59" s="9"/>
      <c r="F59" s="34">
        <v>0</v>
      </c>
      <c r="G59" s="48" t="s">
        <v>77</v>
      </c>
      <c r="H59" s="35">
        <v>3</v>
      </c>
      <c r="I59" s="34">
        <f t="shared" si="1"/>
        <v>0</v>
      </c>
      <c r="J59" s="9"/>
    </row>
    <row r="60" spans="1:10" x14ac:dyDescent="0.2">
      <c r="A60" s="34">
        <v>0</v>
      </c>
      <c r="B60" s="8" t="s">
        <v>81</v>
      </c>
      <c r="C60" s="37">
        <v>6</v>
      </c>
      <c r="D60" s="34">
        <f t="shared" si="3"/>
        <v>0</v>
      </c>
      <c r="E60" s="9"/>
      <c r="F60" s="34">
        <v>0</v>
      </c>
      <c r="G60" s="48" t="s">
        <v>79</v>
      </c>
      <c r="H60" s="35">
        <v>4</v>
      </c>
      <c r="I60" s="34">
        <f t="shared" si="1"/>
        <v>0</v>
      </c>
      <c r="J60" s="9"/>
    </row>
    <row r="61" spans="1:10" x14ac:dyDescent="0.2">
      <c r="A61" s="34">
        <v>0</v>
      </c>
      <c r="B61" s="8" t="s">
        <v>82</v>
      </c>
      <c r="C61" s="37">
        <v>8</v>
      </c>
      <c r="D61" s="34">
        <f t="shared" si="3"/>
        <v>0</v>
      </c>
      <c r="E61" s="9"/>
      <c r="F61" s="34">
        <v>0</v>
      </c>
      <c r="G61" s="48" t="s">
        <v>80</v>
      </c>
      <c r="H61" s="35">
        <v>5</v>
      </c>
      <c r="I61" s="34">
        <f t="shared" si="1"/>
        <v>0</v>
      </c>
      <c r="J61" s="9"/>
    </row>
    <row r="62" spans="1:10" x14ac:dyDescent="0.2">
      <c r="A62" s="34">
        <v>0</v>
      </c>
      <c r="B62" s="8" t="s">
        <v>83</v>
      </c>
      <c r="C62" s="37">
        <v>10</v>
      </c>
      <c r="D62" s="34">
        <f t="shared" si="3"/>
        <v>0</v>
      </c>
      <c r="E62" s="9"/>
      <c r="F62" s="34">
        <v>0</v>
      </c>
      <c r="G62" s="48" t="s">
        <v>81</v>
      </c>
      <c r="H62" s="35">
        <v>6</v>
      </c>
      <c r="I62" s="34">
        <f t="shared" si="1"/>
        <v>0</v>
      </c>
      <c r="J62" s="9"/>
    </row>
    <row r="63" spans="1:10" x14ac:dyDescent="0.2">
      <c r="A63" s="34">
        <v>0</v>
      </c>
      <c r="B63" s="8" t="s">
        <v>84</v>
      </c>
      <c r="C63" s="37">
        <v>1</v>
      </c>
      <c r="D63" s="34">
        <f t="shared" si="3"/>
        <v>0</v>
      </c>
      <c r="E63" s="9"/>
      <c r="F63" s="34">
        <v>0</v>
      </c>
      <c r="G63" s="48" t="s">
        <v>82</v>
      </c>
      <c r="H63" s="35">
        <v>8</v>
      </c>
      <c r="I63" s="34">
        <f t="shared" si="1"/>
        <v>0</v>
      </c>
      <c r="J63" s="9"/>
    </row>
    <row r="64" spans="1:10" x14ac:dyDescent="0.2">
      <c r="A64" s="34">
        <v>0</v>
      </c>
      <c r="B64" s="17" t="s">
        <v>85</v>
      </c>
      <c r="C64" s="37">
        <v>8</v>
      </c>
      <c r="D64" s="34">
        <f t="shared" si="3"/>
        <v>0</v>
      </c>
      <c r="E64" s="9"/>
      <c r="F64" s="34">
        <v>0</v>
      </c>
      <c r="G64" s="48" t="s">
        <v>86</v>
      </c>
      <c r="H64" s="35">
        <v>5</v>
      </c>
      <c r="I64" s="34">
        <f t="shared" si="1"/>
        <v>0</v>
      </c>
      <c r="J64" s="9"/>
    </row>
    <row r="65" spans="1:10" x14ac:dyDescent="0.2">
      <c r="A65" s="34">
        <v>0</v>
      </c>
      <c r="B65" s="17" t="s">
        <v>146</v>
      </c>
      <c r="C65" s="37">
        <v>3</v>
      </c>
      <c r="D65" s="34">
        <f t="shared" si="3"/>
        <v>0</v>
      </c>
      <c r="E65" s="9"/>
      <c r="F65" s="34">
        <v>0</v>
      </c>
      <c r="G65" s="48"/>
      <c r="H65" s="35">
        <v>0</v>
      </c>
      <c r="I65" s="34">
        <f t="shared" si="1"/>
        <v>0</v>
      </c>
      <c r="J65" s="9"/>
    </row>
    <row r="66" spans="1:10" x14ac:dyDescent="0.2">
      <c r="A66" s="34">
        <v>0</v>
      </c>
      <c r="B66" s="8" t="s">
        <v>51</v>
      </c>
      <c r="C66" s="37">
        <v>1</v>
      </c>
      <c r="D66" s="34">
        <f t="shared" si="3"/>
        <v>0</v>
      </c>
      <c r="E66" s="9"/>
      <c r="F66" s="34">
        <v>0</v>
      </c>
      <c r="G66" s="48" t="s">
        <v>51</v>
      </c>
      <c r="H66" s="35">
        <v>1</v>
      </c>
      <c r="I66" s="34">
        <f t="shared" si="1"/>
        <v>0</v>
      </c>
      <c r="J66" s="9"/>
    </row>
    <row r="67" spans="1:10" x14ac:dyDescent="0.2">
      <c r="A67" s="34">
        <v>0</v>
      </c>
      <c r="B67" s="8" t="s">
        <v>53</v>
      </c>
      <c r="C67" s="37">
        <v>1.5</v>
      </c>
      <c r="D67" s="34">
        <f t="shared" si="3"/>
        <v>0</v>
      </c>
      <c r="E67" s="9"/>
      <c r="F67" s="34">
        <v>0</v>
      </c>
      <c r="G67" s="48" t="s">
        <v>53</v>
      </c>
      <c r="H67" s="35">
        <v>1.5</v>
      </c>
      <c r="I67" s="34">
        <f t="shared" si="1"/>
        <v>0</v>
      </c>
      <c r="J67" s="9"/>
    </row>
    <row r="68" spans="1:10" x14ac:dyDescent="0.2">
      <c r="A68" s="34">
        <v>0</v>
      </c>
      <c r="B68" s="8"/>
      <c r="C68" s="37"/>
      <c r="D68" s="34">
        <f t="shared" si="3"/>
        <v>0</v>
      </c>
      <c r="E68" s="9"/>
      <c r="F68" s="34">
        <v>0</v>
      </c>
      <c r="G68" s="48" t="s">
        <v>10</v>
      </c>
      <c r="H68" s="35">
        <v>0</v>
      </c>
      <c r="I68" s="34">
        <f t="shared" si="1"/>
        <v>0</v>
      </c>
      <c r="J68" s="9"/>
    </row>
    <row r="69" spans="1:10" x14ac:dyDescent="0.2">
      <c r="A69" s="34">
        <v>0</v>
      </c>
      <c r="B69" s="8"/>
      <c r="C69" s="35"/>
      <c r="D69" s="34">
        <f t="shared" si="3"/>
        <v>0</v>
      </c>
      <c r="E69" s="9"/>
      <c r="F69" s="34"/>
      <c r="G69" s="48"/>
      <c r="H69" s="35"/>
      <c r="I69" s="34">
        <f t="shared" si="1"/>
        <v>0</v>
      </c>
      <c r="J69" s="9"/>
    </row>
    <row r="70" spans="1:10" ht="10.8" thickBot="1" x14ac:dyDescent="0.25">
      <c r="A70" s="36"/>
      <c r="B70" s="26" t="s">
        <v>87</v>
      </c>
      <c r="C70" s="38"/>
      <c r="D70" s="36">
        <f>SUM(D24:D67)</f>
        <v>0</v>
      </c>
      <c r="E70" s="27"/>
      <c r="F70" s="36"/>
      <c r="G70" s="51" t="s">
        <v>87</v>
      </c>
      <c r="H70" s="38"/>
      <c r="I70" s="36">
        <f>SUM(I23:I67)</f>
        <v>0</v>
      </c>
      <c r="J70" s="27"/>
    </row>
    <row r="71" spans="1:10" x14ac:dyDescent="0.2">
      <c r="A71" s="30"/>
      <c r="B71" s="31"/>
      <c r="C71" s="22"/>
      <c r="D71" s="30"/>
      <c r="E71" s="22"/>
      <c r="F71" s="30"/>
      <c r="G71" s="31"/>
      <c r="H71" s="22"/>
      <c r="I71" s="30"/>
      <c r="J71" s="22"/>
    </row>
    <row r="72" spans="1:10" x14ac:dyDescent="0.2">
      <c r="A72" s="24"/>
      <c r="B72" s="25"/>
      <c r="C72" s="25"/>
      <c r="D72" s="25"/>
      <c r="E72" s="25"/>
      <c r="F72" s="22"/>
      <c r="G72" s="22"/>
      <c r="H72" s="22"/>
      <c r="I72" s="22"/>
      <c r="J72" s="22"/>
    </row>
    <row r="73" spans="1:10" ht="22.8" x14ac:dyDescent="0.2">
      <c r="A73" s="24"/>
      <c r="B73" s="32"/>
      <c r="C73" s="25"/>
      <c r="D73" s="25"/>
      <c r="E73" s="25"/>
      <c r="F73" s="22"/>
      <c r="G73" s="22"/>
      <c r="H73" s="22"/>
      <c r="I73" s="22"/>
      <c r="J73" s="22"/>
    </row>
    <row r="74" spans="1:10" ht="15.6" x14ac:dyDescent="0.2">
      <c r="A74" s="24"/>
      <c r="B74" s="23"/>
      <c r="C74" s="25"/>
      <c r="D74" s="25"/>
      <c r="E74" s="25"/>
      <c r="F74" s="22"/>
      <c r="G74" s="22"/>
      <c r="H74" s="22"/>
      <c r="I74" s="22"/>
      <c r="J74" s="22"/>
    </row>
    <row r="75" spans="1:10" ht="10.8" thickBot="1" x14ac:dyDescent="0.25">
      <c r="A75" s="24"/>
      <c r="B75" s="25"/>
      <c r="C75" s="25"/>
      <c r="D75" s="25"/>
      <c r="E75" s="25"/>
      <c r="F75" s="22"/>
      <c r="G75" s="22"/>
      <c r="H75" s="22"/>
      <c r="I75" s="22"/>
      <c r="J75" s="22"/>
    </row>
    <row r="76" spans="1:10" x14ac:dyDescent="0.2">
      <c r="A76" s="19" t="s">
        <v>11</v>
      </c>
      <c r="B76" s="19" t="s">
        <v>12</v>
      </c>
      <c r="C76" s="19"/>
      <c r="D76" s="19" t="s">
        <v>14</v>
      </c>
      <c r="E76" s="20"/>
      <c r="F76" s="19" t="s">
        <v>11</v>
      </c>
      <c r="G76" s="19" t="s">
        <v>12</v>
      </c>
      <c r="H76" s="19" t="s">
        <v>13</v>
      </c>
      <c r="I76" s="19" t="s">
        <v>14</v>
      </c>
      <c r="J76" s="20"/>
    </row>
    <row r="77" spans="1:10" x14ac:dyDescent="0.2">
      <c r="A77" s="34"/>
      <c r="B77" s="21" t="s">
        <v>88</v>
      </c>
      <c r="C77" s="35"/>
      <c r="D77" s="34">
        <f>I70</f>
        <v>0</v>
      </c>
      <c r="E77" s="9">
        <v>0</v>
      </c>
      <c r="F77" s="34"/>
      <c r="G77" s="7" t="s">
        <v>16</v>
      </c>
      <c r="H77" s="35"/>
      <c r="I77" s="34">
        <f>D130</f>
        <v>0</v>
      </c>
      <c r="J77" s="9"/>
    </row>
    <row r="78" spans="1:10" x14ac:dyDescent="0.2">
      <c r="A78" s="34">
        <v>0</v>
      </c>
      <c r="B78" s="10" t="s">
        <v>89</v>
      </c>
      <c r="C78" s="35">
        <v>8</v>
      </c>
      <c r="D78" s="34">
        <f>SUM(A78*C78)</f>
        <v>0</v>
      </c>
      <c r="E78" s="9"/>
      <c r="F78" s="34"/>
      <c r="G78" s="21" t="s">
        <v>90</v>
      </c>
      <c r="H78" s="35"/>
      <c r="I78" s="34"/>
      <c r="J78" s="9"/>
    </row>
    <row r="79" spans="1:10" x14ac:dyDescent="0.2">
      <c r="A79" s="34">
        <v>0</v>
      </c>
      <c r="B79" s="8" t="s">
        <v>23</v>
      </c>
      <c r="C79" s="35">
        <v>1</v>
      </c>
      <c r="D79" s="34">
        <f t="shared" ref="D79:D129" si="4">SUM(A79*C79)</f>
        <v>0</v>
      </c>
      <c r="E79" s="9"/>
      <c r="F79" s="34">
        <v>0</v>
      </c>
      <c r="G79" s="8" t="s">
        <v>28</v>
      </c>
      <c r="H79" s="35">
        <v>2</v>
      </c>
      <c r="I79" s="34">
        <f t="shared" ref="I79:I104" si="5">F79*H79</f>
        <v>0</v>
      </c>
      <c r="J79" s="9"/>
    </row>
    <row r="80" spans="1:10" x14ac:dyDescent="0.2">
      <c r="A80" s="34">
        <v>0</v>
      </c>
      <c r="B80" s="8" t="s">
        <v>91</v>
      </c>
      <c r="C80" s="35">
        <v>4</v>
      </c>
      <c r="D80" s="34">
        <f t="shared" si="4"/>
        <v>0</v>
      </c>
      <c r="E80" s="9"/>
      <c r="F80" s="34">
        <v>0</v>
      </c>
      <c r="G80" s="8" t="s">
        <v>92</v>
      </c>
      <c r="H80" s="35">
        <v>2</v>
      </c>
      <c r="I80" s="34">
        <f t="shared" si="5"/>
        <v>0</v>
      </c>
      <c r="J80" s="9"/>
    </row>
    <row r="81" spans="1:10" x14ac:dyDescent="0.2">
      <c r="A81" s="34">
        <v>0</v>
      </c>
      <c r="B81" s="8" t="s">
        <v>155</v>
      </c>
      <c r="C81" s="35">
        <v>12</v>
      </c>
      <c r="D81" s="34">
        <f t="shared" si="4"/>
        <v>0</v>
      </c>
      <c r="E81" s="9"/>
      <c r="F81" s="34">
        <v>0</v>
      </c>
      <c r="G81" s="8" t="s">
        <v>93</v>
      </c>
      <c r="H81" s="35">
        <v>4</v>
      </c>
      <c r="I81" s="34">
        <f t="shared" si="5"/>
        <v>0</v>
      </c>
      <c r="J81" s="9"/>
    </row>
    <row r="82" spans="1:10" x14ac:dyDescent="0.2">
      <c r="A82" s="34">
        <v>0</v>
      </c>
      <c r="B82" s="8" t="s">
        <v>94</v>
      </c>
      <c r="C82" s="35">
        <v>5</v>
      </c>
      <c r="D82" s="34">
        <f t="shared" si="4"/>
        <v>0</v>
      </c>
      <c r="E82" s="9"/>
      <c r="F82" s="34">
        <v>0</v>
      </c>
      <c r="G82" s="10" t="s">
        <v>95</v>
      </c>
      <c r="H82" s="35">
        <v>2</v>
      </c>
      <c r="I82" s="34">
        <f t="shared" si="5"/>
        <v>0</v>
      </c>
      <c r="J82" s="9"/>
    </row>
    <row r="83" spans="1:10" x14ac:dyDescent="0.2">
      <c r="A83" s="34">
        <v>0</v>
      </c>
      <c r="B83" s="8" t="s">
        <v>28</v>
      </c>
      <c r="C83" s="35">
        <v>2</v>
      </c>
      <c r="D83" s="34">
        <f t="shared" si="4"/>
        <v>0</v>
      </c>
      <c r="E83" s="9"/>
      <c r="F83" s="34">
        <v>0</v>
      </c>
      <c r="G83" s="8" t="s">
        <v>150</v>
      </c>
      <c r="H83" s="35">
        <v>3</v>
      </c>
      <c r="I83" s="34">
        <f t="shared" si="5"/>
        <v>0</v>
      </c>
      <c r="J83" s="9"/>
    </row>
    <row r="84" spans="1:10" x14ac:dyDescent="0.2">
      <c r="A84" s="34">
        <v>0</v>
      </c>
      <c r="B84" s="8" t="s">
        <v>96</v>
      </c>
      <c r="C84" s="35">
        <v>1</v>
      </c>
      <c r="D84" s="34">
        <f t="shared" si="4"/>
        <v>0</v>
      </c>
      <c r="E84" s="9"/>
      <c r="F84" s="34">
        <v>0</v>
      </c>
      <c r="G84" s="8" t="s">
        <v>97</v>
      </c>
      <c r="H84" s="35">
        <v>2</v>
      </c>
      <c r="I84" s="34">
        <f t="shared" si="5"/>
        <v>0</v>
      </c>
      <c r="J84" s="9"/>
    </row>
    <row r="85" spans="1:10" x14ac:dyDescent="0.2">
      <c r="A85" s="34">
        <v>0</v>
      </c>
      <c r="B85" s="8" t="s">
        <v>48</v>
      </c>
      <c r="C85" s="35">
        <v>12</v>
      </c>
      <c r="D85" s="34">
        <f t="shared" si="4"/>
        <v>0</v>
      </c>
      <c r="E85" s="9"/>
      <c r="F85" s="34">
        <v>0</v>
      </c>
      <c r="G85" s="8" t="s">
        <v>77</v>
      </c>
      <c r="H85" s="35">
        <v>3</v>
      </c>
      <c r="I85" s="34">
        <f t="shared" si="5"/>
        <v>0</v>
      </c>
      <c r="J85" s="9"/>
    </row>
    <row r="86" spans="1:10" x14ac:dyDescent="0.2">
      <c r="A86" s="34">
        <v>0</v>
      </c>
      <c r="B86" s="8" t="s">
        <v>50</v>
      </c>
      <c r="C86" s="35">
        <v>17</v>
      </c>
      <c r="D86" s="34">
        <f t="shared" si="4"/>
        <v>0</v>
      </c>
      <c r="E86" s="9"/>
      <c r="F86" s="34">
        <v>0</v>
      </c>
      <c r="G86" s="8" t="s">
        <v>31</v>
      </c>
      <c r="H86" s="35">
        <v>7</v>
      </c>
      <c r="I86" s="34">
        <f t="shared" si="5"/>
        <v>0</v>
      </c>
      <c r="J86" s="9"/>
    </row>
    <row r="87" spans="1:10" x14ac:dyDescent="0.2">
      <c r="A87" s="34">
        <v>0</v>
      </c>
      <c r="B87" s="8" t="s">
        <v>147</v>
      </c>
      <c r="C87" s="35">
        <v>8</v>
      </c>
      <c r="D87" s="34">
        <f t="shared" si="4"/>
        <v>0</v>
      </c>
      <c r="E87" s="9"/>
      <c r="F87" s="34">
        <v>0</v>
      </c>
      <c r="G87" s="8" t="s">
        <v>156</v>
      </c>
      <c r="H87" s="35">
        <v>2</v>
      </c>
      <c r="I87" s="34">
        <f t="shared" si="5"/>
        <v>0</v>
      </c>
      <c r="J87" s="9"/>
    </row>
    <row r="88" spans="1:10" x14ac:dyDescent="0.2">
      <c r="A88" s="34">
        <v>0</v>
      </c>
      <c r="B88" s="8" t="s">
        <v>98</v>
      </c>
      <c r="C88" s="35">
        <v>3</v>
      </c>
      <c r="D88" s="34">
        <f t="shared" si="4"/>
        <v>0</v>
      </c>
      <c r="E88" s="9"/>
      <c r="F88" s="34">
        <v>0</v>
      </c>
      <c r="G88" s="8" t="s">
        <v>149</v>
      </c>
      <c r="H88" s="35">
        <v>3</v>
      </c>
      <c r="I88" s="34">
        <f t="shared" si="5"/>
        <v>0</v>
      </c>
      <c r="J88" s="9"/>
    </row>
    <row r="89" spans="1:10" x14ac:dyDescent="0.2">
      <c r="A89" s="34">
        <v>0</v>
      </c>
      <c r="B89" s="8" t="s">
        <v>54</v>
      </c>
      <c r="C89" s="35">
        <v>8</v>
      </c>
      <c r="D89" s="34">
        <f t="shared" si="4"/>
        <v>0</v>
      </c>
      <c r="E89" s="9"/>
      <c r="F89" s="34">
        <v>0</v>
      </c>
      <c r="G89" s="8" t="s">
        <v>45</v>
      </c>
      <c r="H89" s="35"/>
      <c r="I89" s="34">
        <f t="shared" si="5"/>
        <v>0</v>
      </c>
      <c r="J89" s="9"/>
    </row>
    <row r="90" spans="1:10" x14ac:dyDescent="0.2">
      <c r="A90" s="34">
        <v>0</v>
      </c>
      <c r="B90" s="8" t="s">
        <v>56</v>
      </c>
      <c r="C90" s="35">
        <v>4</v>
      </c>
      <c r="D90" s="34">
        <f t="shared" si="4"/>
        <v>0</v>
      </c>
      <c r="E90" s="9"/>
      <c r="F90" s="34">
        <v>0</v>
      </c>
      <c r="G90" s="8" t="s">
        <v>51</v>
      </c>
      <c r="H90" s="35">
        <v>1</v>
      </c>
      <c r="I90" s="34">
        <f t="shared" si="5"/>
        <v>0</v>
      </c>
      <c r="J90" s="9"/>
    </row>
    <row r="91" spans="1:10" x14ac:dyDescent="0.2">
      <c r="A91" s="34">
        <v>0</v>
      </c>
      <c r="B91" s="8" t="s">
        <v>67</v>
      </c>
      <c r="C91" s="35">
        <v>2</v>
      </c>
      <c r="D91" s="34">
        <f t="shared" si="4"/>
        <v>0</v>
      </c>
      <c r="E91" s="9"/>
      <c r="F91" s="34">
        <v>0</v>
      </c>
      <c r="G91" s="8" t="s">
        <v>53</v>
      </c>
      <c r="H91" s="35">
        <v>1.5</v>
      </c>
      <c r="I91" s="34">
        <f t="shared" si="5"/>
        <v>0</v>
      </c>
      <c r="J91" s="9"/>
    </row>
    <row r="92" spans="1:10" x14ac:dyDescent="0.2">
      <c r="A92" s="34">
        <v>0</v>
      </c>
      <c r="B92" s="8" t="s">
        <v>77</v>
      </c>
      <c r="C92" s="35">
        <v>3</v>
      </c>
      <c r="D92" s="34">
        <f t="shared" si="4"/>
        <v>0</v>
      </c>
      <c r="E92" s="9"/>
      <c r="F92" s="34"/>
      <c r="G92" s="21" t="s">
        <v>99</v>
      </c>
      <c r="H92" s="35"/>
      <c r="I92" s="34">
        <f t="shared" si="5"/>
        <v>0</v>
      </c>
      <c r="J92" s="9"/>
    </row>
    <row r="93" spans="1:10" x14ac:dyDescent="0.2">
      <c r="A93" s="34">
        <v>0</v>
      </c>
      <c r="B93" s="8" t="s">
        <v>79</v>
      </c>
      <c r="C93" s="35">
        <v>4</v>
      </c>
      <c r="D93" s="34">
        <f t="shared" si="4"/>
        <v>0</v>
      </c>
      <c r="E93" s="9"/>
      <c r="F93" s="34">
        <v>0</v>
      </c>
      <c r="G93" s="8" t="s">
        <v>100</v>
      </c>
      <c r="H93" s="35">
        <v>1</v>
      </c>
      <c r="I93" s="34">
        <f t="shared" si="5"/>
        <v>0</v>
      </c>
      <c r="J93" s="9"/>
    </row>
    <row r="94" spans="1:10" x14ac:dyDescent="0.2">
      <c r="A94" s="34">
        <v>0</v>
      </c>
      <c r="B94" s="8" t="s">
        <v>80</v>
      </c>
      <c r="C94" s="35">
        <v>5</v>
      </c>
      <c r="D94" s="34">
        <f t="shared" si="4"/>
        <v>0</v>
      </c>
      <c r="E94" s="9"/>
      <c r="F94" s="34">
        <v>0</v>
      </c>
      <c r="G94" s="8" t="s">
        <v>101</v>
      </c>
      <c r="H94" s="35">
        <v>1</v>
      </c>
      <c r="I94" s="34">
        <f t="shared" si="5"/>
        <v>0</v>
      </c>
      <c r="J94" s="9"/>
    </row>
    <row r="95" spans="1:10" x14ac:dyDescent="0.2">
      <c r="A95" s="34">
        <v>0</v>
      </c>
      <c r="B95" s="8" t="s">
        <v>81</v>
      </c>
      <c r="C95" s="35">
        <v>6</v>
      </c>
      <c r="D95" s="34">
        <f t="shared" si="4"/>
        <v>0</v>
      </c>
      <c r="E95" s="9"/>
      <c r="F95" s="34">
        <v>0</v>
      </c>
      <c r="G95" s="8" t="s">
        <v>102</v>
      </c>
      <c r="H95" s="35">
        <v>1</v>
      </c>
      <c r="I95" s="34">
        <f t="shared" si="5"/>
        <v>0</v>
      </c>
      <c r="J95" s="9"/>
    </row>
    <row r="96" spans="1:10" x14ac:dyDescent="0.2">
      <c r="A96" s="34">
        <v>0</v>
      </c>
      <c r="B96" s="8" t="s">
        <v>82</v>
      </c>
      <c r="C96" s="35">
        <v>8</v>
      </c>
      <c r="D96" s="34">
        <f t="shared" si="4"/>
        <v>0</v>
      </c>
      <c r="E96" s="9"/>
      <c r="F96" s="34">
        <v>0</v>
      </c>
      <c r="G96" s="8" t="s">
        <v>103</v>
      </c>
      <c r="H96" s="35">
        <v>2</v>
      </c>
      <c r="I96" s="34">
        <f t="shared" si="5"/>
        <v>0</v>
      </c>
      <c r="J96" s="9"/>
    </row>
    <row r="97" spans="1:10" x14ac:dyDescent="0.2">
      <c r="A97" s="34">
        <v>0</v>
      </c>
      <c r="B97" s="8" t="s">
        <v>104</v>
      </c>
      <c r="C97" s="35">
        <v>5</v>
      </c>
      <c r="D97" s="34">
        <f t="shared" si="4"/>
        <v>0</v>
      </c>
      <c r="E97" s="9"/>
      <c r="F97" s="34">
        <v>0</v>
      </c>
      <c r="G97" s="8" t="s">
        <v>105</v>
      </c>
      <c r="H97" s="35">
        <v>5</v>
      </c>
      <c r="I97" s="34">
        <f t="shared" si="5"/>
        <v>0</v>
      </c>
      <c r="J97" s="9"/>
    </row>
    <row r="98" spans="1:10" x14ac:dyDescent="0.2">
      <c r="A98" s="34">
        <v>0</v>
      </c>
      <c r="B98" s="10" t="s">
        <v>106</v>
      </c>
      <c r="C98" s="35">
        <v>14</v>
      </c>
      <c r="D98" s="34">
        <f t="shared" si="4"/>
        <v>0</v>
      </c>
      <c r="E98" s="9"/>
      <c r="F98" s="34">
        <v>0</v>
      </c>
      <c r="G98" s="11" t="s">
        <v>107</v>
      </c>
      <c r="H98" s="35">
        <v>2</v>
      </c>
      <c r="I98" s="34">
        <f t="shared" si="5"/>
        <v>0</v>
      </c>
      <c r="J98" s="9"/>
    </row>
    <row r="99" spans="1:10" x14ac:dyDescent="0.2">
      <c r="A99" s="34">
        <v>0</v>
      </c>
      <c r="B99" s="8" t="s">
        <v>45</v>
      </c>
      <c r="C99" s="35"/>
      <c r="D99" s="34">
        <f t="shared" si="4"/>
        <v>0</v>
      </c>
      <c r="E99" s="9"/>
      <c r="F99" s="34">
        <v>0</v>
      </c>
      <c r="G99" s="8" t="s">
        <v>108</v>
      </c>
      <c r="H99" s="35">
        <v>5</v>
      </c>
      <c r="I99" s="34">
        <f t="shared" si="5"/>
        <v>0</v>
      </c>
      <c r="J99" s="9"/>
    </row>
    <row r="100" spans="1:10" x14ac:dyDescent="0.2">
      <c r="A100" s="34">
        <v>0</v>
      </c>
      <c r="B100" s="8" t="s">
        <v>45</v>
      </c>
      <c r="C100" s="35"/>
      <c r="D100" s="34">
        <f t="shared" si="4"/>
        <v>0</v>
      </c>
      <c r="E100" s="9"/>
      <c r="F100" s="34">
        <v>0</v>
      </c>
      <c r="G100" s="8" t="s">
        <v>109</v>
      </c>
      <c r="H100" s="35">
        <v>2</v>
      </c>
      <c r="I100" s="34">
        <f t="shared" si="5"/>
        <v>0</v>
      </c>
      <c r="J100" s="9"/>
    </row>
    <row r="101" spans="1:10" x14ac:dyDescent="0.2">
      <c r="A101" s="34">
        <v>0</v>
      </c>
      <c r="B101" s="8" t="s">
        <v>51</v>
      </c>
      <c r="C101" s="35">
        <v>1</v>
      </c>
      <c r="D101" s="34">
        <f t="shared" si="4"/>
        <v>0</v>
      </c>
      <c r="E101" s="9"/>
      <c r="F101" s="34">
        <v>0</v>
      </c>
      <c r="G101" s="8" t="s">
        <v>110</v>
      </c>
      <c r="H101" s="35">
        <v>1</v>
      </c>
      <c r="I101" s="34">
        <f t="shared" si="5"/>
        <v>0</v>
      </c>
      <c r="J101" s="9"/>
    </row>
    <row r="102" spans="1:10" x14ac:dyDescent="0.2">
      <c r="A102" s="34">
        <v>0</v>
      </c>
      <c r="B102" s="8" t="s">
        <v>53</v>
      </c>
      <c r="C102" s="35">
        <v>1.5</v>
      </c>
      <c r="D102" s="34">
        <f t="shared" si="4"/>
        <v>0</v>
      </c>
      <c r="E102" s="9"/>
      <c r="F102" s="34">
        <v>0</v>
      </c>
      <c r="G102" s="8" t="s">
        <v>111</v>
      </c>
      <c r="H102" s="35">
        <v>1</v>
      </c>
      <c r="I102" s="34">
        <f t="shared" si="5"/>
        <v>0</v>
      </c>
      <c r="J102" s="9"/>
    </row>
    <row r="103" spans="1:10" x14ac:dyDescent="0.2">
      <c r="A103" s="34"/>
      <c r="B103" s="21" t="s">
        <v>112</v>
      </c>
      <c r="C103" s="35"/>
      <c r="D103" s="34">
        <f t="shared" si="4"/>
        <v>0</v>
      </c>
      <c r="E103" s="9"/>
      <c r="F103" s="34">
        <v>0</v>
      </c>
      <c r="G103" s="8" t="s">
        <v>113</v>
      </c>
      <c r="H103" s="35">
        <v>8</v>
      </c>
      <c r="I103" s="34">
        <f t="shared" si="5"/>
        <v>0</v>
      </c>
      <c r="J103" s="9"/>
    </row>
    <row r="104" spans="1:10" x14ac:dyDescent="0.2">
      <c r="A104" s="34">
        <v>0</v>
      </c>
      <c r="B104" s="11" t="s">
        <v>114</v>
      </c>
      <c r="C104" s="35">
        <v>8</v>
      </c>
      <c r="D104" s="34">
        <f t="shared" si="4"/>
        <v>0</v>
      </c>
      <c r="E104" s="9"/>
      <c r="F104" s="34">
        <v>0</v>
      </c>
      <c r="G104" s="10" t="s">
        <v>115</v>
      </c>
      <c r="H104" s="35">
        <v>2</v>
      </c>
      <c r="I104" s="34">
        <f t="shared" si="5"/>
        <v>0</v>
      </c>
      <c r="J104" s="9"/>
    </row>
    <row r="105" spans="1:10" x14ac:dyDescent="0.2">
      <c r="A105" s="34">
        <v>0</v>
      </c>
      <c r="B105" s="11" t="s">
        <v>116</v>
      </c>
      <c r="C105" s="35">
        <v>10</v>
      </c>
      <c r="D105" s="34">
        <f t="shared" si="4"/>
        <v>0</v>
      </c>
      <c r="E105" s="9"/>
      <c r="F105" s="34">
        <v>0</v>
      </c>
      <c r="G105" s="8" t="s">
        <v>117</v>
      </c>
      <c r="H105" s="35"/>
      <c r="I105" s="34">
        <f t="shared" ref="I105:I129" si="6">F105*H105</f>
        <v>0</v>
      </c>
      <c r="J105" s="9"/>
    </row>
    <row r="106" spans="1:10" x14ac:dyDescent="0.2">
      <c r="A106" s="34">
        <v>0</v>
      </c>
      <c r="B106" s="8" t="s">
        <v>20</v>
      </c>
      <c r="C106" s="35">
        <v>10</v>
      </c>
      <c r="D106" s="34">
        <f t="shared" si="4"/>
        <v>0</v>
      </c>
      <c r="E106" s="9"/>
      <c r="F106" s="34">
        <v>0</v>
      </c>
      <c r="G106" s="8" t="s">
        <v>118</v>
      </c>
      <c r="H106" s="35">
        <v>2</v>
      </c>
      <c r="I106" s="34">
        <f t="shared" si="6"/>
        <v>0</v>
      </c>
      <c r="J106" s="9"/>
    </row>
    <row r="107" spans="1:10" x14ac:dyDescent="0.2">
      <c r="A107" s="34">
        <v>0</v>
      </c>
      <c r="B107" s="8" t="s">
        <v>119</v>
      </c>
      <c r="C107" s="35">
        <v>16</v>
      </c>
      <c r="D107" s="34">
        <f t="shared" si="4"/>
        <v>0</v>
      </c>
      <c r="E107" s="9"/>
      <c r="F107" s="34">
        <v>0</v>
      </c>
      <c r="G107" s="8" t="s">
        <v>120</v>
      </c>
      <c r="H107" s="35">
        <v>5</v>
      </c>
      <c r="I107" s="34">
        <f t="shared" si="6"/>
        <v>0</v>
      </c>
      <c r="J107" s="9"/>
    </row>
    <row r="108" spans="1:10" x14ac:dyDescent="0.2">
      <c r="A108" s="34">
        <v>0</v>
      </c>
      <c r="B108" s="8" t="s">
        <v>121</v>
      </c>
      <c r="C108" s="35">
        <v>5</v>
      </c>
      <c r="D108" s="34">
        <f t="shared" si="4"/>
        <v>0</v>
      </c>
      <c r="E108" s="9"/>
      <c r="F108" s="34">
        <v>0</v>
      </c>
      <c r="G108" s="8" t="s">
        <v>122</v>
      </c>
      <c r="H108" s="35">
        <v>4</v>
      </c>
      <c r="I108" s="34">
        <f t="shared" si="6"/>
        <v>0</v>
      </c>
      <c r="J108" s="9"/>
    </row>
    <row r="109" spans="1:10" x14ac:dyDescent="0.2">
      <c r="A109" s="34">
        <v>0</v>
      </c>
      <c r="B109" s="8" t="s">
        <v>26</v>
      </c>
      <c r="C109" s="35">
        <v>3</v>
      </c>
      <c r="D109" s="34">
        <f t="shared" si="4"/>
        <v>0</v>
      </c>
      <c r="E109" s="9"/>
      <c r="F109" s="34">
        <v>0</v>
      </c>
      <c r="G109" s="8" t="s">
        <v>152</v>
      </c>
      <c r="H109" s="35">
        <v>2</v>
      </c>
      <c r="I109" s="34">
        <f t="shared" si="6"/>
        <v>0</v>
      </c>
      <c r="J109" s="9"/>
    </row>
    <row r="110" spans="1:10" x14ac:dyDescent="0.2">
      <c r="A110" s="34">
        <v>0</v>
      </c>
      <c r="B110" s="8" t="s">
        <v>23</v>
      </c>
      <c r="C110" s="35">
        <v>1</v>
      </c>
      <c r="D110" s="34">
        <f t="shared" si="4"/>
        <v>0</v>
      </c>
      <c r="E110" s="9"/>
      <c r="F110" s="34">
        <v>0</v>
      </c>
      <c r="G110" s="8" t="s">
        <v>123</v>
      </c>
      <c r="H110" s="35">
        <v>4</v>
      </c>
      <c r="I110" s="34">
        <f t="shared" si="6"/>
        <v>0</v>
      </c>
      <c r="J110" s="9"/>
    </row>
    <row r="111" spans="1:10" x14ac:dyDescent="0.2">
      <c r="A111" s="34">
        <v>0</v>
      </c>
      <c r="B111" s="8" t="s">
        <v>28</v>
      </c>
      <c r="C111" s="35">
        <v>2</v>
      </c>
      <c r="D111" s="34">
        <f t="shared" si="4"/>
        <v>0</v>
      </c>
      <c r="E111" s="9"/>
      <c r="F111" s="34">
        <v>0</v>
      </c>
      <c r="G111" s="8" t="s">
        <v>124</v>
      </c>
      <c r="H111" s="35">
        <v>2</v>
      </c>
      <c r="I111" s="34">
        <f t="shared" si="6"/>
        <v>0</v>
      </c>
      <c r="J111" s="9"/>
    </row>
    <row r="112" spans="1:10" x14ac:dyDescent="0.2">
      <c r="A112" s="34">
        <v>0</v>
      </c>
      <c r="B112" s="8" t="s">
        <v>31</v>
      </c>
      <c r="C112" s="35">
        <v>7</v>
      </c>
      <c r="D112" s="34">
        <f t="shared" si="4"/>
        <v>0</v>
      </c>
      <c r="E112" s="9"/>
      <c r="F112" s="34">
        <v>0</v>
      </c>
      <c r="G112" s="8" t="s">
        <v>125</v>
      </c>
      <c r="H112" s="35">
        <v>10</v>
      </c>
      <c r="I112" s="34">
        <f t="shared" si="6"/>
        <v>0</v>
      </c>
      <c r="J112" s="9"/>
    </row>
    <row r="113" spans="1:10" x14ac:dyDescent="0.2">
      <c r="A113" s="34">
        <v>0</v>
      </c>
      <c r="B113" s="8" t="s">
        <v>126</v>
      </c>
      <c r="C113" s="35">
        <v>1</v>
      </c>
      <c r="D113" s="34">
        <f t="shared" si="4"/>
        <v>0</v>
      </c>
      <c r="E113" s="9"/>
      <c r="F113" s="34">
        <v>0</v>
      </c>
      <c r="G113" s="8" t="s">
        <v>127</v>
      </c>
      <c r="H113" s="35">
        <v>2</v>
      </c>
      <c r="I113" s="34">
        <f t="shared" si="6"/>
        <v>0</v>
      </c>
      <c r="J113" s="9"/>
    </row>
    <row r="114" spans="1:10" x14ac:dyDescent="0.2">
      <c r="A114" s="34">
        <v>0</v>
      </c>
      <c r="B114" s="8" t="s">
        <v>32</v>
      </c>
      <c r="C114" s="35">
        <v>2</v>
      </c>
      <c r="D114" s="34">
        <f t="shared" si="4"/>
        <v>0</v>
      </c>
      <c r="E114" s="9"/>
      <c r="F114" s="34">
        <v>0</v>
      </c>
      <c r="G114" s="8" t="s">
        <v>128</v>
      </c>
      <c r="H114" s="35">
        <v>1</v>
      </c>
      <c r="I114" s="34">
        <f t="shared" si="6"/>
        <v>0</v>
      </c>
      <c r="J114" s="9"/>
    </row>
    <row r="115" spans="1:10" x14ac:dyDescent="0.2">
      <c r="A115" s="34">
        <v>0</v>
      </c>
      <c r="B115" s="8" t="s">
        <v>129</v>
      </c>
      <c r="C115" s="35">
        <v>15</v>
      </c>
      <c r="D115" s="34">
        <f t="shared" si="4"/>
        <v>0</v>
      </c>
      <c r="E115" s="9"/>
      <c r="F115" s="34">
        <v>0</v>
      </c>
      <c r="G115" s="8" t="s">
        <v>154</v>
      </c>
      <c r="H115" s="35">
        <v>3</v>
      </c>
      <c r="I115" s="34">
        <f t="shared" si="6"/>
        <v>0</v>
      </c>
      <c r="J115" s="9"/>
    </row>
    <row r="116" spans="1:10" x14ac:dyDescent="0.2">
      <c r="A116" s="34">
        <v>0</v>
      </c>
      <c r="B116" s="17" t="s">
        <v>36</v>
      </c>
      <c r="C116" s="35">
        <v>8</v>
      </c>
      <c r="D116" s="34">
        <f t="shared" si="4"/>
        <v>0</v>
      </c>
      <c r="E116" s="9"/>
      <c r="F116" s="34">
        <v>0</v>
      </c>
      <c r="G116" s="8" t="s">
        <v>134</v>
      </c>
      <c r="H116" s="35">
        <v>2</v>
      </c>
      <c r="I116" s="34">
        <f t="shared" si="6"/>
        <v>0</v>
      </c>
      <c r="J116" s="9"/>
    </row>
    <row r="117" spans="1:10" x14ac:dyDescent="0.2">
      <c r="A117" s="34">
        <v>0</v>
      </c>
      <c r="B117" s="17" t="s">
        <v>130</v>
      </c>
      <c r="C117" s="35">
        <v>7</v>
      </c>
      <c r="D117" s="34">
        <f t="shared" si="4"/>
        <v>0</v>
      </c>
      <c r="E117" s="9"/>
      <c r="F117" s="34">
        <v>0</v>
      </c>
      <c r="G117" s="8" t="s">
        <v>131</v>
      </c>
      <c r="H117" s="35">
        <v>4</v>
      </c>
      <c r="I117" s="34">
        <f t="shared" si="6"/>
        <v>0</v>
      </c>
      <c r="J117" s="9"/>
    </row>
    <row r="118" spans="1:10" x14ac:dyDescent="0.2">
      <c r="A118" s="34">
        <v>0</v>
      </c>
      <c r="B118" s="8" t="s">
        <v>132</v>
      </c>
      <c r="C118" s="35">
        <v>4</v>
      </c>
      <c r="D118" s="34">
        <f t="shared" si="4"/>
        <v>0</v>
      </c>
      <c r="E118" s="9"/>
      <c r="F118" s="34">
        <v>0</v>
      </c>
      <c r="G118" s="8" t="s">
        <v>133</v>
      </c>
      <c r="H118" s="35">
        <v>1</v>
      </c>
      <c r="I118" s="34">
        <f t="shared" si="6"/>
        <v>0</v>
      </c>
      <c r="J118" s="9"/>
    </row>
    <row r="119" spans="1:10" x14ac:dyDescent="0.2">
      <c r="A119" s="34">
        <v>0</v>
      </c>
      <c r="B119" s="8" t="s">
        <v>95</v>
      </c>
      <c r="C119" s="35">
        <v>2</v>
      </c>
      <c r="D119" s="34">
        <f t="shared" si="4"/>
        <v>0</v>
      </c>
      <c r="E119" s="9"/>
      <c r="F119" s="34">
        <v>0</v>
      </c>
      <c r="G119" s="8"/>
      <c r="H119" s="35">
        <v>0</v>
      </c>
      <c r="I119" s="34">
        <f t="shared" si="6"/>
        <v>0</v>
      </c>
      <c r="J119" s="9"/>
    </row>
    <row r="120" spans="1:10" x14ac:dyDescent="0.2">
      <c r="A120" s="34">
        <v>0</v>
      </c>
      <c r="B120" s="8" t="s">
        <v>77</v>
      </c>
      <c r="C120" s="35">
        <v>3</v>
      </c>
      <c r="D120" s="34">
        <f t="shared" si="4"/>
        <v>0</v>
      </c>
      <c r="E120" s="9"/>
      <c r="F120" s="34">
        <v>0</v>
      </c>
      <c r="G120" s="8" t="s">
        <v>10</v>
      </c>
      <c r="H120" s="35">
        <v>0</v>
      </c>
      <c r="I120" s="34">
        <f t="shared" si="6"/>
        <v>0</v>
      </c>
      <c r="J120" s="9"/>
    </row>
    <row r="121" spans="1:10" x14ac:dyDescent="0.2">
      <c r="A121" s="34">
        <v>0</v>
      </c>
      <c r="B121" s="8" t="s">
        <v>79</v>
      </c>
      <c r="C121" s="35">
        <v>4</v>
      </c>
      <c r="D121" s="34">
        <f t="shared" si="4"/>
        <v>0</v>
      </c>
      <c r="E121" s="9"/>
      <c r="F121" s="34">
        <v>0</v>
      </c>
      <c r="G121" s="8"/>
      <c r="H121" s="35">
        <v>0</v>
      </c>
      <c r="I121" s="34">
        <f t="shared" si="6"/>
        <v>0</v>
      </c>
      <c r="J121" s="9"/>
    </row>
    <row r="122" spans="1:10" x14ac:dyDescent="0.2">
      <c r="A122" s="34">
        <v>0</v>
      </c>
      <c r="B122" s="8" t="s">
        <v>80</v>
      </c>
      <c r="C122" s="35">
        <v>5</v>
      </c>
      <c r="D122" s="34">
        <f t="shared" si="4"/>
        <v>0</v>
      </c>
      <c r="E122" s="9"/>
      <c r="F122" s="34">
        <v>0</v>
      </c>
      <c r="G122" s="8"/>
      <c r="H122" s="35">
        <v>0</v>
      </c>
      <c r="I122" s="34">
        <f t="shared" si="6"/>
        <v>0</v>
      </c>
      <c r="J122" s="9"/>
    </row>
    <row r="123" spans="1:10" x14ac:dyDescent="0.2">
      <c r="A123" s="34">
        <v>0</v>
      </c>
      <c r="B123" s="8" t="s">
        <v>81</v>
      </c>
      <c r="C123" s="35">
        <v>6</v>
      </c>
      <c r="D123" s="34">
        <f t="shared" si="4"/>
        <v>0</v>
      </c>
      <c r="E123" s="9"/>
      <c r="F123" s="34">
        <v>0</v>
      </c>
      <c r="G123" s="8"/>
      <c r="H123" s="35">
        <v>0</v>
      </c>
      <c r="I123" s="34">
        <f t="shared" si="6"/>
        <v>0</v>
      </c>
      <c r="J123" s="9"/>
    </row>
    <row r="124" spans="1:10" x14ac:dyDescent="0.2">
      <c r="A124" s="34">
        <v>0</v>
      </c>
      <c r="B124" s="10" t="s">
        <v>82</v>
      </c>
      <c r="C124" s="35">
        <v>8</v>
      </c>
      <c r="D124" s="34">
        <f t="shared" si="4"/>
        <v>0</v>
      </c>
      <c r="E124" s="9"/>
      <c r="F124" s="34">
        <v>0</v>
      </c>
      <c r="G124" s="8" t="s">
        <v>45</v>
      </c>
      <c r="H124" s="35"/>
      <c r="I124" s="34">
        <f t="shared" si="6"/>
        <v>0</v>
      </c>
      <c r="J124" s="9"/>
    </row>
    <row r="125" spans="1:10" x14ac:dyDescent="0.2">
      <c r="A125" s="34">
        <v>0</v>
      </c>
      <c r="B125" s="8" t="s">
        <v>148</v>
      </c>
      <c r="C125" s="35">
        <v>2</v>
      </c>
      <c r="D125" s="34">
        <f t="shared" si="4"/>
        <v>0</v>
      </c>
      <c r="E125" s="9"/>
      <c r="F125" s="34">
        <v>0</v>
      </c>
      <c r="G125" s="8" t="s">
        <v>45</v>
      </c>
      <c r="H125" s="35"/>
      <c r="I125" s="34">
        <f t="shared" si="6"/>
        <v>0</v>
      </c>
      <c r="J125" s="9"/>
    </row>
    <row r="126" spans="1:10" x14ac:dyDescent="0.2">
      <c r="A126" s="34">
        <v>0</v>
      </c>
      <c r="B126" s="8" t="s">
        <v>49</v>
      </c>
      <c r="C126" s="35">
        <v>5</v>
      </c>
      <c r="D126" s="34">
        <f t="shared" si="4"/>
        <v>0</v>
      </c>
      <c r="E126" s="9"/>
      <c r="F126" s="34">
        <v>0</v>
      </c>
      <c r="G126" s="8" t="s">
        <v>153</v>
      </c>
      <c r="H126" s="35">
        <v>5</v>
      </c>
      <c r="I126" s="34">
        <f t="shared" si="6"/>
        <v>0</v>
      </c>
      <c r="J126" s="9"/>
    </row>
    <row r="127" spans="1:10" x14ac:dyDescent="0.2">
      <c r="A127" s="34">
        <v>0</v>
      </c>
      <c r="B127" s="8" t="s">
        <v>51</v>
      </c>
      <c r="C127" s="35">
        <v>1</v>
      </c>
      <c r="D127" s="34">
        <f t="shared" si="4"/>
        <v>0</v>
      </c>
      <c r="E127" s="9"/>
      <c r="F127" s="34">
        <v>0</v>
      </c>
      <c r="G127" s="8" t="s">
        <v>151</v>
      </c>
      <c r="H127" s="35">
        <v>1.5</v>
      </c>
      <c r="I127" s="34">
        <f t="shared" si="6"/>
        <v>0</v>
      </c>
      <c r="J127" s="9"/>
    </row>
    <row r="128" spans="1:10" x14ac:dyDescent="0.2">
      <c r="A128" s="34">
        <v>0</v>
      </c>
      <c r="B128" s="8" t="s">
        <v>53</v>
      </c>
      <c r="C128" s="35">
        <v>1.5</v>
      </c>
      <c r="D128" s="34">
        <f t="shared" si="4"/>
        <v>0</v>
      </c>
      <c r="E128" s="9"/>
      <c r="F128" s="34">
        <v>0</v>
      </c>
      <c r="G128" s="8" t="s">
        <v>51</v>
      </c>
      <c r="H128" s="35">
        <v>1</v>
      </c>
      <c r="I128" s="34">
        <f t="shared" si="6"/>
        <v>0</v>
      </c>
      <c r="J128" s="9"/>
    </row>
    <row r="129" spans="1:10" x14ac:dyDescent="0.2">
      <c r="A129" s="34">
        <v>0</v>
      </c>
      <c r="B129" s="8"/>
      <c r="C129" s="35"/>
      <c r="D129" s="34">
        <f t="shared" si="4"/>
        <v>0</v>
      </c>
      <c r="E129" s="9"/>
      <c r="F129" s="34">
        <v>0</v>
      </c>
      <c r="G129" s="8" t="s">
        <v>53</v>
      </c>
      <c r="H129" s="35">
        <v>1.5</v>
      </c>
      <c r="I129" s="34">
        <f t="shared" si="6"/>
        <v>0</v>
      </c>
      <c r="J129" s="9"/>
    </row>
    <row r="130" spans="1:10" x14ac:dyDescent="0.2">
      <c r="A130" s="34"/>
      <c r="B130" s="7" t="s">
        <v>16</v>
      </c>
      <c r="C130" s="35"/>
      <c r="D130" s="34">
        <f>SUM(D77:D129)</f>
        <v>0</v>
      </c>
      <c r="E130" s="9">
        <v>0</v>
      </c>
      <c r="F130" s="34"/>
      <c r="G130" s="7" t="s">
        <v>135</v>
      </c>
      <c r="H130" s="35"/>
      <c r="I130" s="34">
        <f>SUM(I77:I129)</f>
        <v>0</v>
      </c>
      <c r="J130" s="9"/>
    </row>
    <row r="131" spans="1:10" ht="1.9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0.199999999999999" customHeight="1" x14ac:dyDescent="0.2">
      <c r="A132" s="2" t="s">
        <v>10</v>
      </c>
      <c r="B132" s="2"/>
      <c r="C132" s="2"/>
      <c r="D132" s="2"/>
      <c r="E132" s="2"/>
      <c r="F132" s="2"/>
      <c r="G132" s="12" t="s">
        <v>136</v>
      </c>
      <c r="H132" s="16"/>
      <c r="I132" s="13">
        <f>I130</f>
        <v>0</v>
      </c>
      <c r="J132" s="2" t="s">
        <v>137</v>
      </c>
    </row>
    <row r="133" spans="1:10" ht="9" customHeight="1" x14ac:dyDescent="0.2">
      <c r="A133" s="2"/>
      <c r="B133" s="2"/>
      <c r="C133" s="2"/>
      <c r="D133" s="2"/>
      <c r="E133" s="2"/>
      <c r="F133" s="2"/>
      <c r="G133" s="2"/>
      <c r="H133" s="13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12" t="s">
        <v>138</v>
      </c>
      <c r="H134" s="33">
        <f>I132/10</f>
        <v>0</v>
      </c>
      <c r="I134" s="14" t="s">
        <v>137</v>
      </c>
      <c r="J134" s="2"/>
    </row>
    <row r="135" spans="1:10" ht="19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0.8" thickBot="1" x14ac:dyDescent="0.25">
      <c r="A136" s="2"/>
      <c r="B136" s="2" t="s">
        <v>139</v>
      </c>
      <c r="C136" s="2"/>
      <c r="D136" s="2" t="s">
        <v>140</v>
      </c>
      <c r="E136" s="2"/>
      <c r="F136" s="2"/>
      <c r="G136" s="2"/>
      <c r="H136" s="2"/>
      <c r="I136" s="2" t="s">
        <v>141</v>
      </c>
      <c r="J136" s="2"/>
    </row>
    <row r="137" spans="1:10" ht="17.25" customHeight="1" x14ac:dyDescent="0.2">
      <c r="A137" s="15" t="s">
        <v>142</v>
      </c>
      <c r="B137" s="15"/>
      <c r="C137" s="15"/>
      <c r="D137" s="15"/>
      <c r="E137" s="15"/>
      <c r="F137" s="15"/>
      <c r="G137" s="15"/>
      <c r="H137" s="15"/>
      <c r="I137" s="15"/>
      <c r="J137" s="15"/>
    </row>
    <row r="138" spans="1:10" ht="11.4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0.6" customHeight="1" x14ac:dyDescent="0.2">
      <c r="A139" s="2"/>
      <c r="B139" s="2"/>
      <c r="C139" s="2"/>
      <c r="D139" s="2"/>
      <c r="E139" s="2"/>
      <c r="F139" s="2"/>
      <c r="G139" s="12" t="s">
        <v>136</v>
      </c>
      <c r="H139" s="16"/>
      <c r="I139" s="12"/>
      <c r="J139" s="2" t="s">
        <v>137</v>
      </c>
    </row>
    <row r="140" spans="1:10" x14ac:dyDescent="0.2">
      <c r="A140" s="2"/>
      <c r="B140" s="2"/>
      <c r="C140" s="2"/>
      <c r="D140" s="2"/>
      <c r="E140" s="2"/>
      <c r="F140" s="2"/>
      <c r="G140" s="2"/>
      <c r="H140" s="13"/>
      <c r="I140" s="2"/>
      <c r="J140" s="2"/>
    </row>
    <row r="141" spans="1:10" ht="0.6" customHeight="1" x14ac:dyDescent="0.2">
      <c r="A141" s="2"/>
      <c r="B141" s="2"/>
      <c r="C141" s="2"/>
      <c r="D141" s="2"/>
      <c r="E141" s="2"/>
      <c r="F141" s="2"/>
      <c r="G141" s="12" t="s">
        <v>138</v>
      </c>
      <c r="H141" s="14"/>
      <c r="I141" s="14" t="s">
        <v>137</v>
      </c>
      <c r="J141" s="2"/>
    </row>
    <row r="142" spans="1:10" x14ac:dyDescent="0.2">
      <c r="A142" s="2"/>
      <c r="B142" s="2" t="s">
        <v>143</v>
      </c>
      <c r="C142" s="2"/>
      <c r="D142" s="2" t="s">
        <v>144</v>
      </c>
      <c r="E142" s="2"/>
      <c r="F142" s="2"/>
      <c r="G142" s="2"/>
      <c r="H142" s="2"/>
      <c r="I142" s="2" t="s">
        <v>141</v>
      </c>
      <c r="J142" s="2"/>
    </row>
    <row r="143" spans="1:10" ht="6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</sheetData>
  <sheetProtection algorithmName="SHA-512" hashValue="nnYUV1sTObpRT3wdJ1W3aIsCepnTu2euh8ZxIxIwrlAvD8bALDGNgUmfp8w6zAMWczpvlM2Eh0579Fk0B/lBjg==" saltValue="y23WdcVy3D/HtCjEdVOPxg==" spinCount="100000" sheet="1" objects="1" scenarios="1"/>
  <phoneticPr fontId="8" type="noConversion"/>
  <printOptions gridLinesSet="0"/>
  <pageMargins left="0.78740157480314965" right="0.28000000000000003" top="0.82" bottom="0.36" header="0" footer="0"/>
  <pageSetup paperSize="9" orientation="portrait" horizontalDpi="300" verticalDpi="300" r:id="rId1"/>
  <headerFooter alignWithMargins="0"/>
  <colBreaks count="1" manualBreakCount="1">
    <brk id="1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"/>
  <sheetViews>
    <sheetView workbookViewId="0"/>
  </sheetViews>
  <sheetFormatPr baseColWidth="10" defaultRowHeight="10.199999999999999" x14ac:dyDescent="0.2"/>
  <sheetData/>
  <phoneticPr fontId="8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2023-11-13T08:06:41Z</dcterms:created>
  <dcterms:modified xsi:type="dcterms:W3CDTF">2023-11-13T08:23:35Z</dcterms:modified>
</cp:coreProperties>
</file>